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 с 10.02.26" sheetId="1" state="visible" r:id="rId1"/>
    <sheet name="сравнение" sheetId="2" state="hidden" r:id="rId2"/>
    <sheet name="удаляем" sheetId="3" state="hidden" r:id="rId3"/>
  </sheets>
  <definedNames>
    <definedName name="_xlnm._FilterDatabase" localSheetId="0" hidden="1">' с 10.02.26'!$B$12:$E$875</definedName>
    <definedName name="_xlnm._FilterDatabase" localSheetId="1" hidden="1">сравнение!$B$5:$J$866</definedName>
    <definedName name="_xlnm._FilterDatabase" localSheetId="2" hidden="1">удаляем!$A$4:$F$118</definedName>
    <definedName name="_xlnm._FilterDatabase" localSheetId="1" hidden="1">сравнение!$B$5:$J$866</definedName>
    <definedName name="_xlnm._FilterDatabase" localSheetId="2" hidden="1">удаляем!$A$4:$F$118</definedName>
  </definedNames>
  <calcPr/>
</workbook>
</file>

<file path=xl/sharedStrings.xml><?xml version="1.0" encoding="utf-8"?>
<sst xmlns="http://schemas.openxmlformats.org/spreadsheetml/2006/main" count="1870" uniqueCount="1870">
  <si>
    <t xml:space="preserve">Приложение 1</t>
  </si>
  <si>
    <t xml:space="preserve">  УТВЕРЖДАЮ</t>
  </si>
  <si>
    <t>Директор</t>
  </si>
  <si>
    <t xml:space="preserve">  ЛПУ «Базовый санаторий</t>
  </si>
  <si>
    <t xml:space="preserve">«ВИКТОРИЯ» (СКРЦ)  </t>
  </si>
  <si>
    <t xml:space="preserve"> _________ А.В.Милитенко</t>
  </si>
  <si>
    <t>ПРЕЙСКУРАНТ</t>
  </si>
  <si>
    <t xml:space="preserve"> МЕДИЦИНСКИХ УСЛУГ</t>
  </si>
  <si>
    <t xml:space="preserve">с 10.02.2026г</t>
  </si>
  <si>
    <t xml:space="preserve">Код услуги</t>
  </si>
  <si>
    <t xml:space="preserve">Наименование услуги</t>
  </si>
  <si>
    <t xml:space="preserve"> Стоимость,                (руб.)         </t>
  </si>
  <si>
    <t>0.01.00.000</t>
  </si>
  <si>
    <t>Физиотерапия</t>
  </si>
  <si>
    <t>взрослые</t>
  </si>
  <si>
    <t>дети</t>
  </si>
  <si>
    <t>А.01.01.001</t>
  </si>
  <si>
    <t xml:space="preserve">Прием врача-физиотерапевта амбулаторный лечебно-диагностический первичный</t>
  </si>
  <si>
    <t>В.01.01.002</t>
  </si>
  <si>
    <t xml:space="preserve">Прием врача-физиотерапевта амбулаторный лечебно-диагностический повторный</t>
  </si>
  <si>
    <t>0.01.02.000</t>
  </si>
  <si>
    <t xml:space="preserve">Электролечение и лечение ультразвуком</t>
  </si>
  <si>
    <t>0.01.02.001</t>
  </si>
  <si>
    <t xml:space="preserve">Гальванизация (1-2 поля)</t>
  </si>
  <si>
    <t>0.01.02.005</t>
  </si>
  <si>
    <t xml:space="preserve">Интерференционные токи (1-2 поля)</t>
  </si>
  <si>
    <t>0.01.02.007</t>
  </si>
  <si>
    <t xml:space="preserve">Диадинамотерапия (1-2 поля)</t>
  </si>
  <si>
    <t>0.01.02.035</t>
  </si>
  <si>
    <t xml:space="preserve">Диадинамотерапия (ДДТ) с использованием лекарственных средств (1-2 поля)</t>
  </si>
  <si>
    <t>0.01.02.009</t>
  </si>
  <si>
    <t xml:space="preserve">Фонофорез (1-2 точки, поле)</t>
  </si>
  <si>
    <t>0.01.02.011</t>
  </si>
  <si>
    <t xml:space="preserve">Электрофорез (1-2 поля)</t>
  </si>
  <si>
    <t>0.01.02.015</t>
  </si>
  <si>
    <t xml:space="preserve">СМТ без использования лечебных средств (1-2 поля)</t>
  </si>
  <si>
    <t>0.01.02.017</t>
  </si>
  <si>
    <t xml:space="preserve">СМТ с использованием лечебных средств (1-2 поля)</t>
  </si>
  <si>
    <t>0.01.02.021</t>
  </si>
  <si>
    <t xml:space="preserve">УВЧ-терапия (1-2 поля)</t>
  </si>
  <si>
    <t>0.01.02.022</t>
  </si>
  <si>
    <t xml:space="preserve">УВЧ-терапия (3-4 поля и более)</t>
  </si>
  <si>
    <t>0.01.02.023</t>
  </si>
  <si>
    <t xml:space="preserve">СМВ-терапия (1 сеанс)</t>
  </si>
  <si>
    <t>0.01.02.025</t>
  </si>
  <si>
    <t xml:space="preserve">КВЧ-терапия (1 сеанс)</t>
  </si>
  <si>
    <t>0.01.02.026</t>
  </si>
  <si>
    <t xml:space="preserve">Дарсонвализация  и ультратон-терапия местная (1 сеанс)</t>
  </si>
  <si>
    <t>0.01.02.028</t>
  </si>
  <si>
    <t xml:space="preserve">Флюктуоризация (воздействие переменных токов со спонтанно изменяющейся частотой и амплитудой электромагнитных колебаний) (1-2 поля)</t>
  </si>
  <si>
    <t>0.01.02.032</t>
  </si>
  <si>
    <t xml:space="preserve">Ультразвуковая терапия (1-2 поля)</t>
  </si>
  <si>
    <t>A23.30</t>
  </si>
  <si>
    <t>Прочие</t>
  </si>
  <si>
    <t>A23.30.101.002</t>
  </si>
  <si>
    <t xml:space="preserve">Ударно-волновая терапия экстракорпоральная (1 сеанс)</t>
  </si>
  <si>
    <t>0.01.03.000</t>
  </si>
  <si>
    <t xml:space="preserve">Физиотерапия в урологии, андрологии, гинекологии, проктологии</t>
  </si>
  <si>
    <t>0.01.03.010</t>
  </si>
  <si>
    <t xml:space="preserve">Лечение на аппарате «ЯРОВИТ» (1 процедура)</t>
  </si>
  <si>
    <t>0.01.03.012</t>
  </si>
  <si>
    <t xml:space="preserve">Лечение на аппарате «АНДРОГИН» (1 процедура)</t>
  </si>
  <si>
    <t>0.01.03.019</t>
  </si>
  <si>
    <t xml:space="preserve">Магнитотерапия вагинально (1 процедура)</t>
  </si>
  <si>
    <t>0.01.03.021</t>
  </si>
  <si>
    <t xml:space="preserve">Лечение на аппарате АМУС-01 "Интрамаг-М"</t>
  </si>
  <si>
    <t>0.01.03.024</t>
  </si>
  <si>
    <t xml:space="preserve">Лечение на аппарате "Интрафон" (звуковая стимуляция)</t>
  </si>
  <si>
    <t>0.01.04.000</t>
  </si>
  <si>
    <t xml:space="preserve">Ингаляции и климатолечение</t>
  </si>
  <si>
    <t>0.01.04.005</t>
  </si>
  <si>
    <t xml:space="preserve">Ингаляция индивидуальная масляная</t>
  </si>
  <si>
    <t>0.01.04.010</t>
  </si>
  <si>
    <t xml:space="preserve">Галокамера (соляная пещера, 30 минут)</t>
  </si>
  <si>
    <t>0.01.04.011</t>
  </si>
  <si>
    <t xml:space="preserve">Галокамера (соляная пещера, 40 минут)</t>
  </si>
  <si>
    <t>0.01.04.017</t>
  </si>
  <si>
    <t xml:space="preserve">Ингаляция индивидуальная с минеральной водой</t>
  </si>
  <si>
    <t>0.01.04.018</t>
  </si>
  <si>
    <t xml:space="preserve">Естественный солярий (1 сеанс)</t>
  </si>
  <si>
    <t>0.01.04.019</t>
  </si>
  <si>
    <t xml:space="preserve">Галоингаляция индивидуальная</t>
  </si>
  <si>
    <t>0.01.04.020</t>
  </si>
  <si>
    <t xml:space="preserve">Ингаляция индивидуальная лекарственная на аппарате "Вирабова"</t>
  </si>
  <si>
    <t>A20.30.101.057</t>
  </si>
  <si>
    <t xml:space="preserve">Ингаляция термической гелиокислородной смесью</t>
  </si>
  <si>
    <t>0.01.05.000</t>
  </si>
  <si>
    <t>Оксигенобаротерапия</t>
  </si>
  <si>
    <t>0.01.05.007</t>
  </si>
  <si>
    <t xml:space="preserve">Гипербаротерапия общая (1 сеанс)</t>
  </si>
  <si>
    <t>0.01.05.005</t>
  </si>
  <si>
    <t xml:space="preserve">Коктейль кислородный (1 порция)</t>
  </si>
  <si>
    <t>0.01.06.000</t>
  </si>
  <si>
    <t xml:space="preserve">Светолечение, термотерапия, магнитотерапия</t>
  </si>
  <si>
    <t>0.01.06.001</t>
  </si>
  <si>
    <t xml:space="preserve">Лазеротерапия, магнитолазеротерапия (1-2 точки, поле)</t>
  </si>
  <si>
    <t>0.01.06.002</t>
  </si>
  <si>
    <t xml:space="preserve">Лазеротерапия, магнитолазеротерапия (3-4 точки, 2 поля)</t>
  </si>
  <si>
    <t>0.01.06.003</t>
  </si>
  <si>
    <t xml:space="preserve">Лазеротерапия, магнитолазеротерапия (5-6 точек, 3 поля)</t>
  </si>
  <si>
    <t>0.01.06.006</t>
  </si>
  <si>
    <t xml:space="preserve">Внутрисосудистое лазерное облучение крови (ВЛОК) (1 сеанс)</t>
  </si>
  <si>
    <t>0.01.06.007</t>
  </si>
  <si>
    <t xml:space="preserve">УФО-терапия (1-2 поля)</t>
  </si>
  <si>
    <t>0.01.06.008</t>
  </si>
  <si>
    <t xml:space="preserve">УФО-терапия (3-4 поля и более)</t>
  </si>
  <si>
    <t>0.01.06.009</t>
  </si>
  <si>
    <t xml:space="preserve">УФО-терапия общая</t>
  </si>
  <si>
    <t>0.01.06.012</t>
  </si>
  <si>
    <t xml:space="preserve">МИЛТА - магнитно-инфракрасная лазерная терапия (наружная) 1 сеанс</t>
  </si>
  <si>
    <t>0.01.06.013</t>
  </si>
  <si>
    <t xml:space="preserve">Магнитотерапия (1-2 поля)</t>
  </si>
  <si>
    <t>0.01.06.014</t>
  </si>
  <si>
    <t xml:space="preserve">Магнитотерапия (3-4 поля и более)</t>
  </si>
  <si>
    <t>0.01.06.016</t>
  </si>
  <si>
    <t xml:space="preserve">Магнитотерапия общая на аппарате «Магнитотурботрон»</t>
  </si>
  <si>
    <t>0.01.06.019</t>
  </si>
  <si>
    <t xml:space="preserve">ИНФИТА терапия (импульсное, низкочастотное магнитное поле не тепловой интенсивности)</t>
  </si>
  <si>
    <t>0.01.06.024</t>
  </si>
  <si>
    <t xml:space="preserve">Апликации парафина (1 апликация)</t>
  </si>
  <si>
    <t>0.01.06.029</t>
  </si>
  <si>
    <t xml:space="preserve">Соллюкс  (1 поле)</t>
  </si>
  <si>
    <t>0.01.07.000</t>
  </si>
  <si>
    <t xml:space="preserve">Традиционные методы лечения</t>
  </si>
  <si>
    <t>0.01.07.001</t>
  </si>
  <si>
    <t xml:space="preserve">Прием врача-гирудотерапевта амбулаторный</t>
  </si>
  <si>
    <t>0.01.07.002</t>
  </si>
  <si>
    <t xml:space="preserve">Сеанс гирудотерапии (за 1 пиявку)</t>
  </si>
  <si>
    <t>0.01.07.007</t>
  </si>
  <si>
    <t xml:space="preserve">Фитотерапия; фиточай (1 порция)</t>
  </si>
  <si>
    <t>0.01.07.010</t>
  </si>
  <si>
    <t xml:space="preserve">Прием врача-гирудотерапевта амбулаторный, повторный</t>
  </si>
  <si>
    <t>A30.30.101.026</t>
  </si>
  <si>
    <t xml:space="preserve">Постановка банок, горчичников</t>
  </si>
  <si>
    <t>0.01.08.000</t>
  </si>
  <si>
    <t xml:space="preserve">ЛФК и механотерапия</t>
  </si>
  <si>
    <t>А.01.08.003</t>
  </si>
  <si>
    <t xml:space="preserve">ЛФК (индивидуальное занятие) (разработка комплекса упражнений с учетом индивидуальных особенностей) (первичное)</t>
  </si>
  <si>
    <t>0.01.08.005</t>
  </si>
  <si>
    <t xml:space="preserve">ЛФК (групповое занятие)</t>
  </si>
  <si>
    <t>0.01.08.006</t>
  </si>
  <si>
    <t xml:space="preserve">ЛФК в плавательном бассейне (групповое занятие)</t>
  </si>
  <si>
    <t>0.01.09.000</t>
  </si>
  <si>
    <t xml:space="preserve">Бальнеолечение процедуры с радоновой водой</t>
  </si>
  <si>
    <t>0.01.09.027</t>
  </si>
  <si>
    <t xml:space="preserve">Ванна индивидуальная с радоновой водой (20 нк/л)</t>
  </si>
  <si>
    <t>0.01.09.001</t>
  </si>
  <si>
    <t xml:space="preserve">Ванна индивидуальная с радоновой водой (40 нК/л)</t>
  </si>
  <si>
    <t>0.01.09.026</t>
  </si>
  <si>
    <t xml:space="preserve">Ванна индивидуальная с радоновой водой (80 нк/л)</t>
  </si>
  <si>
    <t>0.01.09.025</t>
  </si>
  <si>
    <t xml:space="preserve">Ванна индивидуальная с радоновой водой (120 нк/л)</t>
  </si>
  <si>
    <t>0.01.09.024</t>
  </si>
  <si>
    <t xml:space="preserve">Ванна индивидуальная с радоновой водой (160 нк/л)</t>
  </si>
  <si>
    <t>0.01.09.003</t>
  </si>
  <si>
    <t xml:space="preserve">Ванна индивидуальная с радоновой водой ( 200 нК/л)</t>
  </si>
  <si>
    <t>0.01.09.008</t>
  </si>
  <si>
    <t xml:space="preserve">Ванна суховоздушная радоновая</t>
  </si>
  <si>
    <t>0.01.09.010</t>
  </si>
  <si>
    <t xml:space="preserve">Душ на голову радоновой водой (40 нК/л)</t>
  </si>
  <si>
    <t>0.01.09.012</t>
  </si>
  <si>
    <t xml:space="preserve">Микроклизма радоновой водой (40 нК/л)</t>
  </si>
  <si>
    <t>0.01.09.022</t>
  </si>
  <si>
    <t xml:space="preserve">Микроклизма радоновой водой (80 нК/л)</t>
  </si>
  <si>
    <t>0.01.09.013</t>
  </si>
  <si>
    <t xml:space="preserve">Микроклизма радоновой водой (200 нК/л)</t>
  </si>
  <si>
    <t>0.01.09.014</t>
  </si>
  <si>
    <t xml:space="preserve">Гинекологическое орошение радоновой водой (40 нК/л)</t>
  </si>
  <si>
    <t>0.01.09.021</t>
  </si>
  <si>
    <t xml:space="preserve">Гинекологическое орошение радоновой водой (80 нК/л)</t>
  </si>
  <si>
    <t>0.01.09.020</t>
  </si>
  <si>
    <t xml:space="preserve">Гинекологическое орошение радоновой водой (120 нк/л)</t>
  </si>
  <si>
    <t>0.01.09.019</t>
  </si>
  <si>
    <t xml:space="preserve">Гинекологическое орошение радоновой водой (160 нк/л)</t>
  </si>
  <si>
    <t>0.01.09.015</t>
  </si>
  <si>
    <t xml:space="preserve">Гинекологическое орошение радоновой водой (200 нК/л)</t>
  </si>
  <si>
    <t>0.01.10.000</t>
  </si>
  <si>
    <t>Бальнеолечение-ванны</t>
  </si>
  <si>
    <t>0.01.10.001</t>
  </si>
  <si>
    <t xml:space="preserve">Ванна индивидуальная с углекислой водой</t>
  </si>
  <si>
    <t>0.01.10.019</t>
  </si>
  <si>
    <t xml:space="preserve">Ванна индивидуальная, суховоздушная углекислая</t>
  </si>
  <si>
    <t>0.01.10.072</t>
  </si>
  <si>
    <r>
      <t xml:space="preserve">Ванна индивидуальная </t>
    </r>
    <r>
      <rPr>
        <b/>
        <sz val="12"/>
        <rFont val="Times New Roman"/>
      </rPr>
      <t xml:space="preserve">сидячая </t>
    </r>
    <r>
      <rPr>
        <sz val="12"/>
        <rFont val="Times New Roman"/>
      </rPr>
      <t xml:space="preserve">с углекислой водой</t>
    </r>
  </si>
  <si>
    <t>0.01.10.004</t>
  </si>
  <si>
    <t xml:space="preserve">Ванна индивидуальная с йодо-бромной водой</t>
  </si>
  <si>
    <t>0.01.10.007</t>
  </si>
  <si>
    <t xml:space="preserve">Ванна индивидуальная, хвойно-жемчужная</t>
  </si>
  <si>
    <t xml:space="preserve">А 20.30.006.005</t>
  </si>
  <si>
    <t xml:space="preserve">Ванна индивидуальная, пенистая с экстрактом солодки</t>
  </si>
  <si>
    <t>0.01.10.010</t>
  </si>
  <si>
    <t xml:space="preserve">Ванна индивидуальная, соляная</t>
  </si>
  <si>
    <t>0.01.10.071</t>
  </si>
  <si>
    <t xml:space="preserve">Ванна индивидуальная-лавандовая</t>
  </si>
  <si>
    <t>0.01.10.017</t>
  </si>
  <si>
    <t xml:space="preserve">Ванна индивидуальная с комплексом натуральных солей "Грация"</t>
  </si>
  <si>
    <t>0.01.10.070</t>
  </si>
  <si>
    <t xml:space="preserve">Ванна индивидуальная с комплексом "Биолонг"</t>
  </si>
  <si>
    <t>0.01.10.018</t>
  </si>
  <si>
    <t xml:space="preserve">Ванна индивидуальная, контрастная</t>
  </si>
  <si>
    <t>0.01.10.054</t>
  </si>
  <si>
    <t xml:space="preserve">Душ лечебный дождевой на пресной воде</t>
  </si>
  <si>
    <t>0.01.10.056</t>
  </si>
  <si>
    <t xml:space="preserve">Душ лечебный циркулярный</t>
  </si>
  <si>
    <t>0.01.10.057</t>
  </si>
  <si>
    <t xml:space="preserve">Душ Шарко</t>
  </si>
  <si>
    <t>0.01.10.059</t>
  </si>
  <si>
    <t xml:space="preserve">Душ восходящий</t>
  </si>
  <si>
    <t>0.01.10.061</t>
  </si>
  <si>
    <t xml:space="preserve">Душ-массаж, подводный </t>
  </si>
  <si>
    <t>0.01.10.063</t>
  </si>
  <si>
    <t xml:space="preserve">Горизонтальное подводное вытяжение позвоночника</t>
  </si>
  <si>
    <t>0.01.10.062</t>
  </si>
  <si>
    <t xml:space="preserve">Ванна индивидуальная с бальзамом "Таежный-2"</t>
  </si>
  <si>
    <t>0.01.10.081</t>
  </si>
  <si>
    <t xml:space="preserve">Ванна индивидуальная "Антистресс"</t>
  </si>
  <si>
    <t>0.01.10.021</t>
  </si>
  <si>
    <t xml:space="preserve">Ванна вихревая 2-камерная (1 процедура)</t>
  </si>
  <si>
    <t>0.01.10.034</t>
  </si>
  <si>
    <t xml:space="preserve">Ванна 4-х камерная, хвойная</t>
  </si>
  <si>
    <t>0.01.10.083</t>
  </si>
  <si>
    <t xml:space="preserve">Ванна 4-х камерная, струйно-контрастная</t>
  </si>
  <si>
    <t>0.01.10.075</t>
  </si>
  <si>
    <t xml:space="preserve">Душ на лицо минеральной водой</t>
  </si>
  <si>
    <t>0.01.10.092</t>
  </si>
  <si>
    <t xml:space="preserve">Ванна индивидуальная, салицилово-хвойная</t>
  </si>
  <si>
    <t>0.01.10.093</t>
  </si>
  <si>
    <t xml:space="preserve">Ванна индивидуальная, «Каштан»</t>
  </si>
  <si>
    <t>0.01.10.098</t>
  </si>
  <si>
    <t xml:space="preserve">Ванна индивидуальная, розмарино-жемчужная</t>
  </si>
  <si>
    <t>А20.30.006.018</t>
  </si>
  <si>
    <t xml:space="preserve">Ванна  индивидуальная для чувствительной кожи</t>
  </si>
  <si>
    <t>A20.30.006.033</t>
  </si>
  <si>
    <t xml:space="preserve">Ванна индивидуальная с экстрактом чайного дерева</t>
  </si>
  <si>
    <t>A20.30.006.011</t>
  </si>
  <si>
    <t xml:space="preserve">Ванна индивидуальная "Кардио"</t>
  </si>
  <si>
    <t>A20.30.006.000</t>
  </si>
  <si>
    <t xml:space="preserve">Ванна индивидуальная "Фитнес"</t>
  </si>
  <si>
    <t>A20.30.006.035</t>
  </si>
  <si>
    <t xml:space="preserve">Ванна индивидуальная с экстрактом тимьяна</t>
  </si>
  <si>
    <t>A20.30.006.036</t>
  </si>
  <si>
    <t xml:space="preserve">Ванна индивидуальная коллагеновая на основе лечебных солей </t>
  </si>
  <si>
    <t>A20.30.006.038</t>
  </si>
  <si>
    <t xml:space="preserve">Ванна индивидуальная, черный тмин</t>
  </si>
  <si>
    <t>A20.30.006.039</t>
  </si>
  <si>
    <t xml:space="preserve">Ванна индивидуальная, имбирь с лимоном</t>
  </si>
  <si>
    <t>A20.30.006.002</t>
  </si>
  <si>
    <t xml:space="preserve">Ванна индивидуальная с бишофитом</t>
  </si>
  <si>
    <t>0.01.11.000</t>
  </si>
  <si>
    <t xml:space="preserve">Бальнеолечение-орошения, микроклизмы, промывания</t>
  </si>
  <si>
    <t>0.01.11.002</t>
  </si>
  <si>
    <t xml:space="preserve">Орошение десен минеральной водой</t>
  </si>
  <si>
    <t>0.01.11.003</t>
  </si>
  <si>
    <t xml:space="preserve">Орошение век минеральной водой</t>
  </si>
  <si>
    <t>0.01.11.006</t>
  </si>
  <si>
    <t xml:space="preserve">Орошение гинекологическое минеральной водой</t>
  </si>
  <si>
    <t>0.01.11.010</t>
  </si>
  <si>
    <t xml:space="preserve">Орошение кишечника минеральной водой</t>
  </si>
  <si>
    <t>0.01.11.012</t>
  </si>
  <si>
    <t xml:space="preserve">Лечебные микроклизмы с минеральной водой</t>
  </si>
  <si>
    <t>0.01.11.015</t>
  </si>
  <si>
    <t xml:space="preserve">Лечебные микроклизмы травяные (отвары трав)</t>
  </si>
  <si>
    <t>0.01.11.016</t>
  </si>
  <si>
    <t xml:space="preserve">Лечебные микроклизмы масляно-травяные</t>
  </si>
  <si>
    <t>0.01.11.033</t>
  </si>
  <si>
    <t xml:space="preserve">Очистительная клизма на пресной воде</t>
  </si>
  <si>
    <t xml:space="preserve">новая услуга</t>
  </si>
  <si>
    <t xml:space="preserve">Лечебные микроклизмы с коллагеном</t>
  </si>
  <si>
    <t>0.01.12.000</t>
  </si>
  <si>
    <t>Пелоидотерапия</t>
  </si>
  <si>
    <t>A20.30.101.026</t>
  </si>
  <si>
    <t xml:space="preserve">Грязевая аппликация общая</t>
  </si>
  <si>
    <t>A20.30.014.002</t>
  </si>
  <si>
    <t xml:space="preserve">Грязевая аппликация брюки</t>
  </si>
  <si>
    <t>A20.30.014.003</t>
  </si>
  <si>
    <t xml:space="preserve">Грязевая аппликация рубашка</t>
  </si>
  <si>
    <t>A20.30.014.004</t>
  </si>
  <si>
    <t xml:space="preserve">Грязевая аппликация трусы</t>
  </si>
  <si>
    <t>A20.30.101.030</t>
  </si>
  <si>
    <t xml:space="preserve">Тампоны-аппликации «Лимус» на десны</t>
  </si>
  <si>
    <t>A20.30.101.031</t>
  </si>
  <si>
    <t xml:space="preserve">Грязевая аппликация на кисти рук</t>
  </si>
  <si>
    <t>A20.30.101.032</t>
  </si>
  <si>
    <t xml:space="preserve">Грязевая аппликация на локтевой сустав (1 ед.)</t>
  </si>
  <si>
    <t>A20.30.101.033</t>
  </si>
  <si>
    <t xml:space="preserve">Грязевая аппликация на придаточные пазухи носа</t>
  </si>
  <si>
    <t>A20.30.101.034</t>
  </si>
  <si>
    <t xml:space="preserve">Грязевая аппликация на заушную область</t>
  </si>
  <si>
    <t>A20.30.101.035</t>
  </si>
  <si>
    <t xml:space="preserve">Грязевая аппликация на подчелюстную область</t>
  </si>
  <si>
    <t>A20.30.101.036</t>
  </si>
  <si>
    <t xml:space="preserve">Грязевая аппликация на тазобедренный сустав (1 ед.)</t>
  </si>
  <si>
    <t>A20.30.101.037</t>
  </si>
  <si>
    <t xml:space="preserve">Грязевая аппликация на плечевой сустав (1 ед.)</t>
  </si>
  <si>
    <t>A20.30.101.038</t>
  </si>
  <si>
    <t xml:space="preserve">Грязевая аппликация на голеностопный  сустав (1 ед.)</t>
  </si>
  <si>
    <t>A20.30.101.040</t>
  </si>
  <si>
    <t xml:space="preserve">Грязевая аппликация на коленный сустав (1 ед.)</t>
  </si>
  <si>
    <t>A20.30.101.039</t>
  </si>
  <si>
    <t xml:space="preserve">Грязевая аппликация на лучезапястный сустав (1 ед.)</t>
  </si>
  <si>
    <t>A20.30.101.048</t>
  </si>
  <si>
    <t xml:space="preserve">Электрогрязелечение (1 область)</t>
  </si>
  <si>
    <t xml:space="preserve">Электрогрязелечение (2 области)</t>
  </si>
  <si>
    <t>0.01.12.008</t>
  </si>
  <si>
    <t xml:space="preserve">Ректальные тампоны лечебной грязи</t>
  </si>
  <si>
    <t>0.01.12.010</t>
  </si>
  <si>
    <t xml:space="preserve">Вагинальные тампоны лечебной грязи</t>
  </si>
  <si>
    <t>0.01.13.000</t>
  </si>
  <si>
    <t>Массаж</t>
  </si>
  <si>
    <t>0.01.13.001</t>
  </si>
  <si>
    <t xml:space="preserve">Классический массаж головы (лобно-височной и затылочно-теменной области)</t>
  </si>
  <si>
    <t>0.01.13.002</t>
  </si>
  <si>
    <t xml:space="preserve">Классический массаж лица (лобной, окологлазничной, верхне- и нижнечелюстной области)</t>
  </si>
  <si>
    <t>0.01.13.003</t>
  </si>
  <si>
    <t xml:space="preserve">Классический массаж шеи</t>
  </si>
  <si>
    <t>0.01.13.004</t>
  </si>
  <si>
    <t xml:space="preserve">Классический массаж плеча, локтевого сустава, лучезапястного сустава, кисти и предплечья (односторонний)</t>
  </si>
  <si>
    <t>0.01.13.005</t>
  </si>
  <si>
    <t xml:space="preserve">Классический массаж плеча, локтевого сустава, лучезапястного сустава, кисти и предплечья (двусторонний)</t>
  </si>
  <si>
    <t>0.01.13.006</t>
  </si>
  <si>
    <t xml:space="preserve">Классический массаж тазобедренного сустава, коленного сустава, голеностопного сустава, стопы и голени (односторонний)</t>
  </si>
  <si>
    <t>0.01.13.007</t>
  </si>
  <si>
    <t xml:space="preserve">Классический массаж тазобедренного сустава, коленного сустава, голеностопного сустава, стопы и голени (двусторонний)</t>
  </si>
  <si>
    <t>0.01.13.008</t>
  </si>
  <si>
    <t xml:space="preserve">Классический массаж брюшной стенки</t>
  </si>
  <si>
    <t>0.01.13.009</t>
  </si>
  <si>
    <t xml:space="preserve">Классический массаж воротниковой зоны</t>
  </si>
  <si>
    <t>0.01.13.010</t>
  </si>
  <si>
    <t xml:space="preserve">Классический массаж верхней конечности, надплечья и области лопатки</t>
  </si>
  <si>
    <t>0.01.13.011</t>
  </si>
  <si>
    <t xml:space="preserve">Классический массаж спины и поясницы</t>
  </si>
  <si>
    <t>0.01.13.012</t>
  </si>
  <si>
    <t xml:space="preserve">Классический массаж нижней конечности (односторонний) и поясницы</t>
  </si>
  <si>
    <t>0.01.13.013</t>
  </si>
  <si>
    <t xml:space="preserve">Классический массаж нижней конечности (двусторонний) и поясницы</t>
  </si>
  <si>
    <t>0.01.13.014</t>
  </si>
  <si>
    <t xml:space="preserve">Классический массаж шейно-грудного отдела позвоночника</t>
  </si>
  <si>
    <t>0.01.13.015</t>
  </si>
  <si>
    <t xml:space="preserve">Классический массаж грудной клетки</t>
  </si>
  <si>
    <t>0.01.13.016</t>
  </si>
  <si>
    <t xml:space="preserve">Сегментарный массаж шейно-воротниковой области и головы</t>
  </si>
  <si>
    <t>0.01.13.017</t>
  </si>
  <si>
    <t xml:space="preserve">Сегментарный массаж шейно-воротниковой области и верхней конечности</t>
  </si>
  <si>
    <t>0.01.13.018</t>
  </si>
  <si>
    <t xml:space="preserve">Сегментарный массаж шейно-грудного отдела позвоночника</t>
  </si>
  <si>
    <t>0.01.13.019</t>
  </si>
  <si>
    <t xml:space="preserve">Сегментарный массаж грудного отдела позвоночника</t>
  </si>
  <si>
    <t>0.01.13.020</t>
  </si>
  <si>
    <t xml:space="preserve">Сегментарный массаж пояснично-крестцового отдела позвоночника</t>
  </si>
  <si>
    <t>0.01.13.021</t>
  </si>
  <si>
    <t xml:space="preserve">Сегментарный массаж пояснично-крестцовой области и нижней конечности</t>
  </si>
  <si>
    <t>0.01.13.023</t>
  </si>
  <si>
    <t xml:space="preserve">Классический общий массаж (шеи, спины, поясницы, нижних и верхних конечностей)</t>
  </si>
  <si>
    <t>0.01.13.024</t>
  </si>
  <si>
    <t xml:space="preserve">Общий массаж (у детей грудного и младшего дошкольного возраста)</t>
  </si>
  <si>
    <t>0.01.13.030</t>
  </si>
  <si>
    <t xml:space="preserve">Вакуумный массаж области грудной клетки </t>
  </si>
  <si>
    <t>0.01.13.043</t>
  </si>
  <si>
    <t xml:space="preserve">Сегментарно-рефлекторный массаж эбонитовым валиком на область грудной клетки</t>
  </si>
  <si>
    <t>0.01.13.049</t>
  </si>
  <si>
    <t xml:space="preserve">Классический массаж плечевого сустава (1 ед.)      </t>
  </si>
  <si>
    <t>0.01.13.050</t>
  </si>
  <si>
    <t xml:space="preserve">Классический массаж кисти и предплечья (1 ед.)      </t>
  </si>
  <si>
    <t>0.01.13.051</t>
  </si>
  <si>
    <t xml:space="preserve">Классический массаж спины (1,5 ед.)     </t>
  </si>
  <si>
    <t>0.01.13.053</t>
  </si>
  <si>
    <t xml:space="preserve">Классический массаж тазобедренного сустава  (1 ед.)      </t>
  </si>
  <si>
    <t>0.01.13.054</t>
  </si>
  <si>
    <t xml:space="preserve">Классический массаж коленного сустава  (1 ед.)      </t>
  </si>
  <si>
    <t>0.01.13.055</t>
  </si>
  <si>
    <t xml:space="preserve">Классический массаж стопы и голени (1 ед.)      </t>
  </si>
  <si>
    <t>0.01.13.056</t>
  </si>
  <si>
    <t xml:space="preserve">Классический массаж пояснично-крестцовой области (1 ед.)      </t>
  </si>
  <si>
    <t>0.01.13.057</t>
  </si>
  <si>
    <t xml:space="preserve">Классический массаж голеностопного сустава (1 ед.)      </t>
  </si>
  <si>
    <t>0.01.13.058</t>
  </si>
  <si>
    <t xml:space="preserve">Классический массаж нижней конечности (1,5 ед.)     </t>
  </si>
  <si>
    <t>0.01.13.059</t>
  </si>
  <si>
    <t xml:space="preserve">Классический массаж лучезапястного сустава (1 ед.)      </t>
  </si>
  <si>
    <t>0.01.13.060</t>
  </si>
  <si>
    <t xml:space="preserve">Классический массаж локтевого сустава (1 ед.)      </t>
  </si>
  <si>
    <t>A21.01.004.006</t>
  </si>
  <si>
    <t xml:space="preserve">Циклический массаж верхних конечностей на аппарате «Лимфа-Э» (пневмомассажер) (за 1 сеанс)</t>
  </si>
  <si>
    <t>A21.01.009.007</t>
  </si>
  <si>
    <t xml:space="preserve">Циклический массаж нижних конечностей на аппарате «Лимфа-Э» (пневмомассажер) (за 1 сеанс)</t>
  </si>
  <si>
    <t>A21.01.004.007</t>
  </si>
  <si>
    <t xml:space="preserve">Циклический массаж верхних конечностей на аппарате «Пневмомассажер ПМ» (за 1 сеанс)</t>
  </si>
  <si>
    <t>0.35.04.011</t>
  </si>
  <si>
    <t xml:space="preserve">Вакуумный массаж тела на аппарате "Старвак". Локальный и общий лимфодренаж, работа с проблемными зонами целлюлита (с учетом НДС)</t>
  </si>
  <si>
    <t>0.35.04.014</t>
  </si>
  <si>
    <t xml:space="preserve">Электромиостимуляция тела на аппарате "Липотоник-Мультипрограмм". Формирование силуэта, уменьшение объема тела, лечение целлюлита (с учетом НДС)</t>
  </si>
  <si>
    <t>A21.03.002.016</t>
  </si>
  <si>
    <t xml:space="preserve">Вибромассаж на аппарате «Ормед»</t>
  </si>
  <si>
    <t>A21.03.006.018</t>
  </si>
  <si>
    <t xml:space="preserve">Кинезотерапия на аппарате «Свинг-машина»(1 сеанс)</t>
  </si>
  <si>
    <t xml:space="preserve">Аппаратный массаж стопы</t>
  </si>
  <si>
    <t>0.03.00.000</t>
  </si>
  <si>
    <t xml:space="preserve">Мануальная терапия</t>
  </si>
  <si>
    <t>А.03.00.022</t>
  </si>
  <si>
    <t xml:space="preserve">Консультативный прием врача мануальной терапии</t>
  </si>
  <si>
    <t>А.03.00.023</t>
  </si>
  <si>
    <t xml:space="preserve">Лечебно-диагностический  прием врача мануальной терапии</t>
  </si>
  <si>
    <t>0.04.00.000</t>
  </si>
  <si>
    <t xml:space="preserve">Функциональная диагностика</t>
  </si>
  <si>
    <t>0.04.00.003</t>
  </si>
  <si>
    <t xml:space="preserve">ЭКГ, регистрация в 12-ти отведениях с врачебным анализом</t>
  </si>
  <si>
    <t>0.04.00.009</t>
  </si>
  <si>
    <t xml:space="preserve">ЭКГ, холтеровское мониторирование (24 часа)</t>
  </si>
  <si>
    <t>0.04.00.017</t>
  </si>
  <si>
    <t>Спирография</t>
  </si>
  <si>
    <t>0.04.00.018</t>
  </si>
  <si>
    <t xml:space="preserve">Спирография с медикоментозными пробами</t>
  </si>
  <si>
    <t>0.04.00.020</t>
  </si>
  <si>
    <t xml:space="preserve">Реоэнцефалография (РЭГ) с функциональными пробами</t>
  </si>
  <si>
    <t>0.04.00.021</t>
  </si>
  <si>
    <t xml:space="preserve">Реовазография верхних или нижних конечностей (2 сегмента) без проведения функциональных проб</t>
  </si>
  <si>
    <t>0.04.00.022</t>
  </si>
  <si>
    <t xml:space="preserve">Проведение функциональной пробы при реовазографии (РВГ) верхних или нижних конечностей (2 сегмента) за одну пробу</t>
  </si>
  <si>
    <t>0.04.00.024</t>
  </si>
  <si>
    <t xml:space="preserve">Компьютерная ЭЭГ с функциональными пробами </t>
  </si>
  <si>
    <t>0.06.00.000</t>
  </si>
  <si>
    <t>УЗИ</t>
  </si>
  <si>
    <t>0.06.01.000</t>
  </si>
  <si>
    <t xml:space="preserve">УЗИ (органы брюшной полости)</t>
  </si>
  <si>
    <t>0.06.01.001</t>
  </si>
  <si>
    <t xml:space="preserve">УЗИ органов гепатобилиарной системы (печень, желчный пузырь, желчные протоки, поджелудочная железа)</t>
  </si>
  <si>
    <t>0.06.01.003</t>
  </si>
  <si>
    <t xml:space="preserve">УЗИ печени и желчного пузыря + ЦДК</t>
  </si>
  <si>
    <t>0.06.01.004</t>
  </si>
  <si>
    <t xml:space="preserve">Определение сократительной функции желчного пузыря (дополнительно к основному исследованию)</t>
  </si>
  <si>
    <t>0.06.01.011</t>
  </si>
  <si>
    <t xml:space="preserve">УЗИ селезенки + ЦДК</t>
  </si>
  <si>
    <t>0.06.01.007</t>
  </si>
  <si>
    <t xml:space="preserve">УЗИ поджелудочной железы + ЦДК</t>
  </si>
  <si>
    <t>0.06.01.009</t>
  </si>
  <si>
    <t xml:space="preserve">УЗИ брюшной полости на свободную жидкость</t>
  </si>
  <si>
    <t>0.06.02.000</t>
  </si>
  <si>
    <t xml:space="preserve">УЗИ (поверхностно расположенные органы)</t>
  </si>
  <si>
    <t>0.06.02.003</t>
  </si>
  <si>
    <t xml:space="preserve">Ультразвуковое исследование паращитовидных желез</t>
  </si>
  <si>
    <t>0.06.02.005</t>
  </si>
  <si>
    <t xml:space="preserve">УЗИ мягких тканей</t>
  </si>
  <si>
    <t>0.06.02.006</t>
  </si>
  <si>
    <t xml:space="preserve">УЗИ слюнных желез (одноименных)</t>
  </si>
  <si>
    <t>0.06.02.007</t>
  </si>
  <si>
    <t xml:space="preserve">УЗИ щитовидной железы</t>
  </si>
  <si>
    <t>0.06.02.008</t>
  </si>
  <si>
    <t xml:space="preserve">УЗИ щитовидной железы + ЦДК</t>
  </si>
  <si>
    <t>0.06.02.010</t>
  </si>
  <si>
    <t xml:space="preserve">УЗИ молочных желез</t>
  </si>
  <si>
    <t>0.06.02.011</t>
  </si>
  <si>
    <t xml:space="preserve">УЗИ молочных желез + ЦДК</t>
  </si>
  <si>
    <t>0.06.02.012</t>
  </si>
  <si>
    <t xml:space="preserve">УЗИ лимфатических узлов 1-2 регионов</t>
  </si>
  <si>
    <t>0.06.02.013</t>
  </si>
  <si>
    <t xml:space="preserve">УЗИ лимфатических узлов 1-2 регионов + ЦДК</t>
  </si>
  <si>
    <t>0.06.02.016</t>
  </si>
  <si>
    <t xml:space="preserve">УЗИ парощитовидных желез + ЦДК</t>
  </si>
  <si>
    <t>0.06.02.017</t>
  </si>
  <si>
    <t xml:space="preserve">УЗИ щитовидной железы с эластографией</t>
  </si>
  <si>
    <t>0.06.02.018</t>
  </si>
  <si>
    <t xml:space="preserve">УЗИ молочных желез с эластографией</t>
  </si>
  <si>
    <t>0.06.02.019</t>
  </si>
  <si>
    <t xml:space="preserve">УЗИ подчелюстных, шейных, подбородочных лимфатических узлов с эластографией</t>
  </si>
  <si>
    <t>0.06.02.020</t>
  </si>
  <si>
    <t xml:space="preserve">УЗИ подмышечных, пекторальных, над- и подключичных лимфатических узлов с эластографией</t>
  </si>
  <si>
    <t>0.06.02.021</t>
  </si>
  <si>
    <t xml:space="preserve">УЗИ мягких тканей с эластографией</t>
  </si>
  <si>
    <t>0.06.03.000</t>
  </si>
  <si>
    <t xml:space="preserve">Узи (органы малого таза и мочеполовой системы)</t>
  </si>
  <si>
    <t>0.06.03.001</t>
  </si>
  <si>
    <t xml:space="preserve">УЗИ почек</t>
  </si>
  <si>
    <t>0.06.03.002</t>
  </si>
  <si>
    <t xml:space="preserve">УЗИ почек с ЦДК</t>
  </si>
  <si>
    <t>0.06.03.018</t>
  </si>
  <si>
    <t xml:space="preserve">УЗИ почек, надпочечников, мочеточников</t>
  </si>
  <si>
    <t>0.06.03.017</t>
  </si>
  <si>
    <t xml:space="preserve">УЗИ мочевого пузыря с определением остаточной мочи + ЦДК</t>
  </si>
  <si>
    <t>0.06.03.005</t>
  </si>
  <si>
    <t xml:space="preserve">УЗИ внутренних женских половых органов</t>
  </si>
  <si>
    <t>0.06.03.006</t>
  </si>
  <si>
    <t xml:space="preserve">Ультразвуковое исследование органов малого таза + ЦДК</t>
  </si>
  <si>
    <t>0.06.03.007</t>
  </si>
  <si>
    <t xml:space="preserve">УЗИ органов мошонки</t>
  </si>
  <si>
    <t>0.06.03.009</t>
  </si>
  <si>
    <t xml:space="preserve">УЗИ предстательной железы, мочевого пузыря, объема остаточной мочи</t>
  </si>
  <si>
    <t>0.06.03.011</t>
  </si>
  <si>
    <t xml:space="preserve">УЗИ мочевого пузыря с определением остаточной мочи</t>
  </si>
  <si>
    <t>0.06.03.019</t>
  </si>
  <si>
    <t xml:space="preserve">Трансректальное и трансабдоминальное УЗИ предстательной железы и мочевого пузыря </t>
  </si>
  <si>
    <t>0.06.03.020</t>
  </si>
  <si>
    <t xml:space="preserve">Трансректальное и трансабдоминальное УЗИ предстательной железы и мочевого пузыря + ЦДК</t>
  </si>
  <si>
    <t>0.06.03.021</t>
  </si>
  <si>
    <t xml:space="preserve">Трансвагинальное и трансабдоминальное УЗИ органов малого таза (комплексно)</t>
  </si>
  <si>
    <t>0.06.03.022</t>
  </si>
  <si>
    <t xml:space="preserve">УЗИ органов мошонки с эластографией</t>
  </si>
  <si>
    <t>0.06.04.000</t>
  </si>
  <si>
    <t xml:space="preserve">УЗИ (исследование беременных)</t>
  </si>
  <si>
    <t>0.06.04.001</t>
  </si>
  <si>
    <t xml:space="preserve">УЗИ в первом триместре беременности</t>
  </si>
  <si>
    <t>0.06.04.002</t>
  </si>
  <si>
    <t xml:space="preserve">УЗИ матки и плода во втором или третьем триместре беременности</t>
  </si>
  <si>
    <t>0.06.05.000</t>
  </si>
  <si>
    <t xml:space="preserve">УЗИ (периферические сосуды и органы средостения)</t>
  </si>
  <si>
    <t>0.06.05.001</t>
  </si>
  <si>
    <t xml:space="preserve">Эхокардиография с допплеровским анализом</t>
  </si>
  <si>
    <t>0.06.05.002</t>
  </si>
  <si>
    <t xml:space="preserve">УЗИ плевральной полости на определение свободной жидкости</t>
  </si>
  <si>
    <t>0.06.05.011</t>
  </si>
  <si>
    <t xml:space="preserve">Дуплексное исследование брахиоцифальных артерий и вен</t>
  </si>
  <si>
    <t>0.06.05.017</t>
  </si>
  <si>
    <t xml:space="preserve">УЗИ сосудов шеи (сонные артерии) + ЦДК</t>
  </si>
  <si>
    <t>0.06.05.018</t>
  </si>
  <si>
    <t xml:space="preserve">УЗИ сосудов шеи (общая сонная артерия – левая и правая; позвоночные артерии – левые и правые; плече-головной ствол; подключичная артерия; яремная вена)</t>
  </si>
  <si>
    <t>0.07.00.000</t>
  </si>
  <si>
    <t>Отоларингология</t>
  </si>
  <si>
    <t>А.07.00.001</t>
  </si>
  <si>
    <t xml:space="preserve">Прием врача-отоларинголога амбулаторный лечебно-диагностический первичный</t>
  </si>
  <si>
    <t>В.07.00.002</t>
  </si>
  <si>
    <t xml:space="preserve">Прием врача-отоларинголога амбулаторный лечебно-диагностический повторный</t>
  </si>
  <si>
    <t>0.07.00.010</t>
  </si>
  <si>
    <t xml:space="preserve">Забор материала со слизистых лор-органов на исследования</t>
  </si>
  <si>
    <t>0.07.00.014</t>
  </si>
  <si>
    <t xml:space="preserve">Промывание миндалин лекарственными веществами</t>
  </si>
  <si>
    <t>0.07.00.015</t>
  </si>
  <si>
    <t xml:space="preserve">Промывание верхнечелюстных синусов носа методом перемещения</t>
  </si>
  <si>
    <t>0.07.00.016</t>
  </si>
  <si>
    <t xml:space="preserve">Смазывание слизистых оболочек (1 процедура)</t>
  </si>
  <si>
    <t>0.07.00.020</t>
  </si>
  <si>
    <t xml:space="preserve">Продувание ушей по Политцеру</t>
  </si>
  <si>
    <t>0.07.00.021</t>
  </si>
  <si>
    <t xml:space="preserve">Массаж барабанных перепонок</t>
  </si>
  <si>
    <t>0.07.00.036</t>
  </si>
  <si>
    <t xml:space="preserve">Удаление инородного тела из носа</t>
  </si>
  <si>
    <t>0.07.00.037</t>
  </si>
  <si>
    <t xml:space="preserve">Удаление инородного тела из ротоглотки</t>
  </si>
  <si>
    <t>0.07.00.038</t>
  </si>
  <si>
    <t xml:space="preserve">Удаление инородного тела из гортани</t>
  </si>
  <si>
    <t>0.07.00.039</t>
  </si>
  <si>
    <t xml:space="preserve">Удаление инородного тела из уха</t>
  </si>
  <si>
    <t>0.07.00.041</t>
  </si>
  <si>
    <t xml:space="preserve">Удаление серных пробок</t>
  </si>
  <si>
    <t>0.07.00.051</t>
  </si>
  <si>
    <t xml:space="preserve">Эндоскопическая диагностика полости носа, носоглотки, уха</t>
  </si>
  <si>
    <t>0.08.00.000</t>
  </si>
  <si>
    <t>Офтальмология</t>
  </si>
  <si>
    <t>А.08.00.001</t>
  </si>
  <si>
    <t xml:space="preserve">Прием врача-офтальмолога амбулаторный лечебно-диагностический первичный</t>
  </si>
  <si>
    <t>В.08.00.002</t>
  </si>
  <si>
    <t xml:space="preserve">Прием врача-офтальмолога амбулаторный лечебно-диагностический повторный</t>
  </si>
  <si>
    <t>0.08.00.004</t>
  </si>
  <si>
    <t xml:space="preserve">Измерение внутриглазного давления (Офтальмотонометрия)</t>
  </si>
  <si>
    <t>0.08.00.006</t>
  </si>
  <si>
    <t xml:space="preserve">Определение полей зрения (периметрия)</t>
  </si>
  <si>
    <t>0.08.00.018</t>
  </si>
  <si>
    <t xml:space="preserve">Удаление инородных тел из конъюнктивальной полости, из роговицы </t>
  </si>
  <si>
    <t>0.08.00.019</t>
  </si>
  <si>
    <t xml:space="preserve">Закладывание (закапывание) глазных мазей (капель)</t>
  </si>
  <si>
    <t>0.08.00.029</t>
  </si>
  <si>
    <t xml:space="preserve">Подбор простых очков</t>
  </si>
  <si>
    <t>0.08.00.032</t>
  </si>
  <si>
    <t xml:space="preserve">Массаж века</t>
  </si>
  <si>
    <t>0.08.00.035</t>
  </si>
  <si>
    <t xml:space="preserve">Лазерная стимуляция мышц глаза (аппарат Макдэл, сеанс)</t>
  </si>
  <si>
    <t>0.08.00.037</t>
  </si>
  <si>
    <t xml:space="preserve">Лазерная стимуляция сетчатки при амблиопии </t>
  </si>
  <si>
    <t>0.08.00.038</t>
  </si>
  <si>
    <t xml:space="preserve">Электростимуляция цилиарных мышц глаза</t>
  </si>
  <si>
    <t>0.08.00.039</t>
  </si>
  <si>
    <t xml:space="preserve">Низкочастотная магнитотерапия на орган зрения </t>
  </si>
  <si>
    <t>0.08.00.040</t>
  </si>
  <si>
    <t xml:space="preserve">Ультразвуковая терапия на открытое веко через жидкую среду</t>
  </si>
  <si>
    <t>0.08.00.042</t>
  </si>
  <si>
    <t xml:space="preserve">Цветоимпульсная терапия мышц глаза</t>
  </si>
  <si>
    <t>0.08.00.044</t>
  </si>
  <si>
    <t xml:space="preserve">Осмотр глазного дна  с атропинизацией</t>
  </si>
  <si>
    <t>0.09.00.000</t>
  </si>
  <si>
    <t>Эндоскопия</t>
  </si>
  <si>
    <t>0.09.00.012</t>
  </si>
  <si>
    <t xml:space="preserve">Эзофагогастродуоденоскопия диагностическая</t>
  </si>
  <si>
    <t>0.09.00.004</t>
  </si>
  <si>
    <t xml:space="preserve">Браш биопсия для экспресс-анализа на Нр (хеликобактер)</t>
  </si>
  <si>
    <t>0.10.00.000</t>
  </si>
  <si>
    <t>Гинекология</t>
  </si>
  <si>
    <t>А.10.00.001</t>
  </si>
  <si>
    <t xml:space="preserve">Прием акушера-гинеколога лечебно-диагностический первичный, амбулаторный</t>
  </si>
  <si>
    <t>В.10.00.002</t>
  </si>
  <si>
    <t xml:space="preserve">Прием акушера-гинеколога лечебно-диагностический повторный, амбулаторный</t>
  </si>
  <si>
    <t>0.10.00.004</t>
  </si>
  <si>
    <t>Кольпоскопия</t>
  </si>
  <si>
    <t>0.10.00.013</t>
  </si>
  <si>
    <t xml:space="preserve">Введение, извлечение влагалищного поддерживающего кольца (пессария)</t>
  </si>
  <si>
    <t>0.10.00.018</t>
  </si>
  <si>
    <t xml:space="preserve">Аппликация лекарственных веществ, введение тампонов</t>
  </si>
  <si>
    <t>0.10.00.020</t>
  </si>
  <si>
    <t xml:space="preserve">Лечебная ванночка</t>
  </si>
  <si>
    <t>0.10.00.021</t>
  </si>
  <si>
    <t xml:space="preserve">Извлечение ВМС не инструментальное</t>
  </si>
  <si>
    <t>0.10.00.033</t>
  </si>
  <si>
    <t xml:space="preserve">Удаление инородных тел из влагалища</t>
  </si>
  <si>
    <t xml:space="preserve">Лечебная ванночка с коллагеном</t>
  </si>
  <si>
    <t>A11.20.005.000</t>
  </si>
  <si>
    <t xml:space="preserve">Получение влагалищного мазка</t>
  </si>
  <si>
    <t>0.11.00.000</t>
  </si>
  <si>
    <t>Урология</t>
  </si>
  <si>
    <t>А.11.00.001</t>
  </si>
  <si>
    <t xml:space="preserve">Прием врача-уролога лечебно-диагностический первичный</t>
  </si>
  <si>
    <t>В.11.00.002</t>
  </si>
  <si>
    <t xml:space="preserve">Прием врача-уролога лечебно-диагностический повторный     </t>
  </si>
  <si>
    <t>0.11.00.003</t>
  </si>
  <si>
    <t xml:space="preserve">Катетеризация мочевого пузыря у женщин лечебно-диагностическая </t>
  </si>
  <si>
    <t>0.11.00.005</t>
  </si>
  <si>
    <t xml:space="preserve">Взятие мазков из уретры</t>
  </si>
  <si>
    <t>0.11.00.007</t>
  </si>
  <si>
    <t xml:space="preserve">Забор материала на рост флоры и чувствительность к антибиотикам в урологии</t>
  </si>
  <si>
    <t>0.11.00.009</t>
  </si>
  <si>
    <t xml:space="preserve">Инстилляция в уретру и мочевой пузырь лекарственных препаратов</t>
  </si>
  <si>
    <t>0.11.00.013</t>
  </si>
  <si>
    <t xml:space="preserve">Массаж предстательной железы, ручной</t>
  </si>
  <si>
    <t xml:space="preserve">Массаж предстательной железы, ручной с коллагеном</t>
  </si>
  <si>
    <t>A11.12</t>
  </si>
  <si>
    <t xml:space="preserve">Крупные кровеносные сосуды</t>
  </si>
  <si>
    <t>A11.12.003.001</t>
  </si>
  <si>
    <t xml:space="preserve">Непрерывное внутривенное введение с учетом стоимости препарата - Рибоксин</t>
  </si>
  <si>
    <t>A11.12.003.005</t>
  </si>
  <si>
    <t xml:space="preserve">Капельное внутривенное  введение, 1 введение с учетом стоимости препарата Элькар</t>
  </si>
  <si>
    <t xml:space="preserve">Капельное внутривенное введение, 1 введение с учетом стоимости препарата Ницерголин</t>
  </si>
  <si>
    <t xml:space="preserve">Капельное внутривенное введение, 1 введение с учетом стоимости препарата Пирацетам</t>
  </si>
  <si>
    <t xml:space="preserve">Капельное внутривенное введение, 1 введение с учетом стоимости препарата Церетон</t>
  </si>
  <si>
    <t>A11.12.003.006</t>
  </si>
  <si>
    <t xml:space="preserve">Капельное внутривенное введение, 1 введение с учетом стоимости препарата Мексидол</t>
  </si>
  <si>
    <t xml:space="preserve">Капельное внутривенное введение, 1 введение с учетом стоимости препарата Милдронат</t>
  </si>
  <si>
    <t xml:space="preserve">Капельное внутривенное введение, 1 введение с учетом стоимости препарата Кавинтон</t>
  </si>
  <si>
    <t>A11.12.003.007</t>
  </si>
  <si>
    <t xml:space="preserve">Капельное внутривенное введение, 1 введение с учетом стоимости препарата Натрия Тиосульфат</t>
  </si>
  <si>
    <t>A11.12.003.008</t>
  </si>
  <si>
    <t xml:space="preserve">Капельное внутривенное введение, 1 введение с учетом стоимости препарата Церебролизин</t>
  </si>
  <si>
    <t xml:space="preserve">Капельное внутривенное введение, 1 введение с учетом стоимости препарата Цераксон</t>
  </si>
  <si>
    <t xml:space="preserve">Капельное внутривенное введение, 1 введение с учетом стоимости препарата Цитофлавин</t>
  </si>
  <si>
    <t xml:space="preserve">Капельное внутривенное введение, 1 введение с учетом стоимости препарата Пентоксифиллин</t>
  </si>
  <si>
    <t xml:space="preserve">Капельное внутривенное введение, 1 введение с учетом стоимости препарата Эуфиллин+дексаметазон</t>
  </si>
  <si>
    <t xml:space="preserve">Капельное внутривенное введение, 1 введение с учетом стоимости препарата Тиогамма</t>
  </si>
  <si>
    <t xml:space="preserve">Капельное внутривенное введение, 1 введение с учетом стоимости препарата Лаеннек</t>
  </si>
  <si>
    <t xml:space="preserve">Капельное внутривенное введение, 1 введение с учетом стоимости препарата Гептрал</t>
  </si>
  <si>
    <t xml:space="preserve">Капельное внутривенное  введение, 1 введение с учетом стоимости препарата Актовеген</t>
  </si>
  <si>
    <t xml:space="preserve">Непрерывное внутривенное введение с учетом стоимости препарата - Глатион</t>
  </si>
  <si>
    <t xml:space="preserve">Непрерывное внутривенное введение с учетом стоимости препарата - Магнезия сульфат</t>
  </si>
  <si>
    <t xml:space="preserve">Непрерывное внутривенное введение с учетом стоимости препарата - Магнезия сульфат, дексаметазон, анальгин, витамин В12</t>
  </si>
  <si>
    <t>A11.01</t>
  </si>
  <si>
    <t xml:space="preserve">Кожа, подкожно-жировая клетчатка, придатки кожи</t>
  </si>
  <si>
    <t>A11.02.002.001</t>
  </si>
  <si>
    <t xml:space="preserve">Внутримышечное введение с учетом стоимости препарата Мильгамма</t>
  </si>
  <si>
    <t xml:space="preserve">Внутримышечное введение с учетом стоимости препарата Кеторол</t>
  </si>
  <si>
    <t xml:space="preserve">Внутримышечное введение с учетом стоимости препарата Мидокалм</t>
  </si>
  <si>
    <t xml:space="preserve">Внутримышечное введение с учетом стоимости препарата Диклофенак</t>
  </si>
  <si>
    <t xml:space="preserve">Внутримышечное введение с учетом стоимости препарата Простакор</t>
  </si>
  <si>
    <t xml:space="preserve">Внутримышечное введение с учетом стоимости препарата Мовалис</t>
  </si>
  <si>
    <t xml:space="preserve">Внутримышечное введение с учетом стоимости препарата Аскорбиновая кислота</t>
  </si>
  <si>
    <t xml:space="preserve">Внутримышечное введение с учетом стоимости препарата Кортексин</t>
  </si>
  <si>
    <t xml:space="preserve">Подкожное введение с учетом стоимости препарата АТФ</t>
  </si>
  <si>
    <t>A11.01.003.017</t>
  </si>
  <si>
    <t xml:space="preserve">Плазмотерапия волос- 0,5 части головы (1 пробирка) </t>
  </si>
  <si>
    <t>A11.01.003.018</t>
  </si>
  <si>
    <t xml:space="preserve">Плазмотерапия лица-(1 пробирка) </t>
  </si>
  <si>
    <t>A11.01.003.019</t>
  </si>
  <si>
    <t xml:space="preserve">Плазмотерапия лица, шеи, декольте-(1 пробирка) </t>
  </si>
  <si>
    <t xml:space="preserve">Внутримышечное введение с учетом стоимости препарата Метотрексат</t>
  </si>
  <si>
    <t>А11.04</t>
  </si>
  <si>
    <t>Суставы</t>
  </si>
  <si>
    <t>А11.04.006.001</t>
  </si>
  <si>
    <t xml:space="preserve">Околосуставная инъекция (плазмолифтинг)</t>
  </si>
  <si>
    <t>0.13.00.000</t>
  </si>
  <si>
    <t>Хирургия</t>
  </si>
  <si>
    <t>А.13.00.001</t>
  </si>
  <si>
    <t xml:space="preserve">Прием врача-хирурга амбулаторный лечебно-диагностический первичный</t>
  </si>
  <si>
    <t>В.13.00.002</t>
  </si>
  <si>
    <t xml:space="preserve">Прием врача-хирурга амбулаторный лечебно-диагностический повторный</t>
  </si>
  <si>
    <t>0.14.00.000</t>
  </si>
  <si>
    <t>Травматология</t>
  </si>
  <si>
    <t>B01.050.001.000</t>
  </si>
  <si>
    <t xml:space="preserve">Прием (осмотр, консультация) врача-травматолога-ортопеда первичный</t>
  </si>
  <si>
    <t>B01.050.002.000</t>
  </si>
  <si>
    <t xml:space="preserve">Прием (осмотр, консультация) врача-травматолога-ортопеда повторный</t>
  </si>
  <si>
    <t>0.17.00.000</t>
  </si>
  <si>
    <t xml:space="preserve">Проктология </t>
  </si>
  <si>
    <t>А.17.00.001</t>
  </si>
  <si>
    <t xml:space="preserve">Прием врача-проктолога амбулаторный лечебно-диагностический первичный</t>
  </si>
  <si>
    <t>В.17.00.002</t>
  </si>
  <si>
    <t xml:space="preserve">Прием врача-проктолога амбулаторный лечебно-диагностический повторный</t>
  </si>
  <si>
    <t>0.17.00.003</t>
  </si>
  <si>
    <t xml:space="preserve">Ректороманоскопия + очистительная клизма на пресной воде (2 очистительные клизмы)</t>
  </si>
  <si>
    <t>0.17.00.005</t>
  </si>
  <si>
    <t xml:space="preserve">Профилактический осмотр прямой кишки (пальцевое исследование)</t>
  </si>
  <si>
    <t>0.18.00.000</t>
  </si>
  <si>
    <t>Терапия</t>
  </si>
  <si>
    <t>А.18.00.001</t>
  </si>
  <si>
    <t xml:space="preserve">Прием врача-терапевта амбулаторный лечебно-диагностический первичный</t>
  </si>
  <si>
    <t>В.18.00.002</t>
  </si>
  <si>
    <t xml:space="preserve">Прием врача-терапевта амбулаторный лечебно-диагностический повторный</t>
  </si>
  <si>
    <t>B01.047.001.002</t>
  </si>
  <si>
    <t xml:space="preserve">Прием (осмотр, консультация) врача-терапевта  выездной</t>
  </si>
  <si>
    <t>0.19.00.000</t>
  </si>
  <si>
    <t>Кардиология</t>
  </si>
  <si>
    <t>А.19.00.001</t>
  </si>
  <si>
    <t xml:space="preserve">Прием врача-кардиолога амбулаторный лечебно-диагностический первичный</t>
  </si>
  <si>
    <t>В.19.00.002</t>
  </si>
  <si>
    <t xml:space="preserve">Прием врача-кардиолога амбулаторный лечебно-диагностический повторный</t>
  </si>
  <si>
    <t>0.20.00.000</t>
  </si>
  <si>
    <t>Гастроэнтерология</t>
  </si>
  <si>
    <t>А.20.00.001</t>
  </si>
  <si>
    <t xml:space="preserve">Прием гастроэнтеролога амбулаторный лечебно-диагностический первичный</t>
  </si>
  <si>
    <t>В.20.00.002</t>
  </si>
  <si>
    <t xml:space="preserve">Прием гастроэнтеролога амбулаторный лечебно-диагностический повторный</t>
  </si>
  <si>
    <t>0.21.00.000</t>
  </si>
  <si>
    <t>Пульмонология</t>
  </si>
  <si>
    <t>А.21.00.001</t>
  </si>
  <si>
    <t xml:space="preserve">Прием врача-пульмонолога амбулаторный лечебно-диагностический первичный</t>
  </si>
  <si>
    <t>В.21.00.002</t>
  </si>
  <si>
    <t xml:space="preserve">Прием врача-пульмонолога амбулаторный лечебно-диагностический повторный</t>
  </si>
  <si>
    <t>0.21.00.003</t>
  </si>
  <si>
    <t xml:space="preserve">Дыхательная гимнастика по Бутейко (1 сеанс)</t>
  </si>
  <si>
    <t>0.22.00.000</t>
  </si>
  <si>
    <t>Аллергология</t>
  </si>
  <si>
    <t>А.22.00.001</t>
  </si>
  <si>
    <t xml:space="preserve">Прием врача-аллерголога иммунолога лечебно-диагностический амбулаторный первичный</t>
  </si>
  <si>
    <t>В.22.00.002</t>
  </si>
  <si>
    <t xml:space="preserve">Прием врача-аллерголога иммунолога лечебно-диагностический амбулаторный повторный</t>
  </si>
  <si>
    <t>0.26.00.000</t>
  </si>
  <si>
    <t>Диетология</t>
  </si>
  <si>
    <t>А.26.00.001</t>
  </si>
  <si>
    <t xml:space="preserve">Прием врача-диетолога амбулаторный лечебно-диагностический первичный</t>
  </si>
  <si>
    <t>В.26.00.002</t>
  </si>
  <si>
    <t xml:space="preserve">Прием врача-диетолога амбулаторный лечебно-диагностический повторный</t>
  </si>
  <si>
    <t>0.28.00.000</t>
  </si>
  <si>
    <t>Эндокринология</t>
  </si>
  <si>
    <t>А.28.00.001</t>
  </si>
  <si>
    <t xml:space="preserve">Прием эндокринолога амбулаторный лечебно-диагностический первичный</t>
  </si>
  <si>
    <t>В.28.00.002</t>
  </si>
  <si>
    <t xml:space="preserve">Прием эндокринолога амбулаторный лечебно-диагностический повторный</t>
  </si>
  <si>
    <t>0.28.00.003</t>
  </si>
  <si>
    <t xml:space="preserve">Медицинская консультация по основам диетотерапии, технике введения инсулина, приемам самоконтроля и дозирования инсулина</t>
  </si>
  <si>
    <t>0.29.00.000</t>
  </si>
  <si>
    <t>Профпатология</t>
  </si>
  <si>
    <t>А.29.00.001</t>
  </si>
  <si>
    <t xml:space="preserve">Прием врача-профпатолога амбулаторный лечебно-диагностический первичный</t>
  </si>
  <si>
    <t>В.29.00.002</t>
  </si>
  <si>
    <t xml:space="preserve">Прием врача-профпатолога амбулаторный лечебно-диагностический повторный</t>
  </si>
  <si>
    <t>0.31.00.000</t>
  </si>
  <si>
    <t>Педиатрия</t>
  </si>
  <si>
    <t>А.31.00.001</t>
  </si>
  <si>
    <t xml:space="preserve">Прием врача-педиатра амбулаторный лечебно-диагностический первичный</t>
  </si>
  <si>
    <t>В.31.00.002</t>
  </si>
  <si>
    <t xml:space="preserve">Прием врача-педиатра амбулаторный лечебно-диагностический повторный</t>
  </si>
  <si>
    <t>0.33.00.000</t>
  </si>
  <si>
    <t>Психотерапия</t>
  </si>
  <si>
    <t>А.33.00.001</t>
  </si>
  <si>
    <t xml:space="preserve">Прием врача-психотерапевта амбулаторный лечебно-диагностический первичный</t>
  </si>
  <si>
    <t>В.33.00.002</t>
  </si>
  <si>
    <t xml:space="preserve">Прием врача-психотерапевта амбулаторный лечебно-диагностический повторный</t>
  </si>
  <si>
    <t>0.33.00.003</t>
  </si>
  <si>
    <t xml:space="preserve">Психологическое тестирование</t>
  </si>
  <si>
    <t>0.33.00.004</t>
  </si>
  <si>
    <t xml:space="preserve">Консультация психолога (с учетом НДС)</t>
  </si>
  <si>
    <t>0.33.00.005</t>
  </si>
  <si>
    <t xml:space="preserve">Рациональная психотерапия (индивидуальное занятие)</t>
  </si>
  <si>
    <t>0.33.00.006</t>
  </si>
  <si>
    <t xml:space="preserve">Позитивная психотерапия (индивидуальное занятие)</t>
  </si>
  <si>
    <t>0.33.00.007</t>
  </si>
  <si>
    <t xml:space="preserve">Эриксонианский гипноз (индивидуальное занятие)</t>
  </si>
  <si>
    <t>0.33.00.020</t>
  </si>
  <si>
    <t xml:space="preserve">Аутогенная тренировка по Шульцу, Рожнову (групповое занятие) 1 человек</t>
  </si>
  <si>
    <t>A13.29.007.003</t>
  </si>
  <si>
    <t xml:space="preserve">Групповая клинико-психологическая коррекция методом мызыкотерапии по программе "Саната"</t>
  </si>
  <si>
    <t>0.33.00.009</t>
  </si>
  <si>
    <t xml:space="preserve">Транзактивный анализ (индивидуальное занятие)</t>
  </si>
  <si>
    <t>0.33.00.010</t>
  </si>
  <si>
    <t xml:space="preserve">НЛП (нейролингвистическое программирование) (индивидуальное занятие)</t>
  </si>
  <si>
    <t>0.33.00.012</t>
  </si>
  <si>
    <t xml:space="preserve">Семейная психотерапия (1 сеанс)</t>
  </si>
  <si>
    <t>0.33.00.016</t>
  </si>
  <si>
    <t xml:space="preserve">Арт-терапия (индивидуальное занятие)</t>
  </si>
  <si>
    <t>0.33.00.015</t>
  </si>
  <si>
    <t xml:space="preserve">Трансперсональная терапия (индивидуальное занятие)</t>
  </si>
  <si>
    <t>0.33.00.024</t>
  </si>
  <si>
    <t xml:space="preserve">Тренинг под руководством психолога по Рудестаму, Кролю, Джеральду 1 человек (с учетом НДС)</t>
  </si>
  <si>
    <t>A17.30.101.026</t>
  </si>
  <si>
    <t xml:space="preserve">Электросон (1 сеанс)</t>
  </si>
  <si>
    <t>0.34.00.000</t>
  </si>
  <si>
    <t>Дерматология</t>
  </si>
  <si>
    <t>А.34.00.001</t>
  </si>
  <si>
    <t xml:space="preserve">Прием врача-дерматовенеролога амбулаторный лечебно-диагностический первичный</t>
  </si>
  <si>
    <t>В.34.00.002</t>
  </si>
  <si>
    <t xml:space="preserve">Прием врача-дерматовенеролога амбулаторный лечебно-диагностический повторный</t>
  </si>
  <si>
    <t>0.35.00.000</t>
  </si>
  <si>
    <t>Косметология</t>
  </si>
  <si>
    <t>0.35.01.000</t>
  </si>
  <si>
    <t xml:space="preserve">I этап ухода за кожей лица</t>
  </si>
  <si>
    <t>А.35.01.001</t>
  </si>
  <si>
    <t xml:space="preserve">Прием врача-косметолога амбулаторный лечебно-диагностический первичный (с учетом НДС)</t>
  </si>
  <si>
    <t>В.35.01.002</t>
  </si>
  <si>
    <t xml:space="preserve">Прием врача-косметолога амбулаторный лечебно-диагностический повторный (с учетом НДС)</t>
  </si>
  <si>
    <t>0.35.01.006</t>
  </si>
  <si>
    <t xml:space="preserve">Поверхностная абразия (брашинг) (с учетом НДС)</t>
  </si>
  <si>
    <t>0.35.01.007</t>
  </si>
  <si>
    <t xml:space="preserve">Дарсонвализация - 1 зона (с учетом НДС)</t>
  </si>
  <si>
    <t>0.35.01.008</t>
  </si>
  <si>
    <t xml:space="preserve">Механическое удаление камедонов (с учетом НДС)</t>
  </si>
  <si>
    <t>0.35.01.038</t>
  </si>
  <si>
    <t xml:space="preserve">Парафин-терапия для рук (с учетом НДС)</t>
  </si>
  <si>
    <t>0.35.01.039</t>
  </si>
  <si>
    <t xml:space="preserve">Чистка лица косметическая - простая без маски  (с учетом НДС)</t>
  </si>
  <si>
    <t>0.35.01.040</t>
  </si>
  <si>
    <t xml:space="preserve">Чистка лица косметическая - сложная (наличие умеренного количества воспалительных элементов) (с учетом НДС)</t>
  </si>
  <si>
    <t>0.35.01.042</t>
  </si>
  <si>
    <t xml:space="preserve">Коррекция бровей (с учетом НДС)</t>
  </si>
  <si>
    <t>0.35.01.043</t>
  </si>
  <si>
    <t xml:space="preserve">Окраска бровей и ресниц (с учетом НДС)</t>
  </si>
  <si>
    <t>0.35.01.050</t>
  </si>
  <si>
    <t xml:space="preserve">Маска «Сhristina» увлажняющая (с учетом НДС)</t>
  </si>
  <si>
    <t>0.35.01.076</t>
  </si>
  <si>
    <t xml:space="preserve">Маска альгинатная “Beauty Style” с экстрактом лаванды (с учетом НДС)</t>
  </si>
  <si>
    <t>0.35.01.077</t>
  </si>
  <si>
    <t xml:space="preserve">Маска альгинатная “Beauty Style” с экстрактом розы (с учетом НДС)</t>
  </si>
  <si>
    <t>0.35.01.078</t>
  </si>
  <si>
    <t xml:space="preserve">Маска альгинатная “Beauty Style” с протеином молока и коллагеном (с учетом НДС)</t>
  </si>
  <si>
    <t>0.35.01.079</t>
  </si>
  <si>
    <t xml:space="preserve">Маска альгинатная “Beauty Style” с экстрактом бамбука и коллагеном (с учетом НДС)</t>
  </si>
  <si>
    <t>0.35.01.080</t>
  </si>
  <si>
    <t xml:space="preserve">Маска альгинатная “Beauty Style” с экстрактом персика (с учетом НДС)</t>
  </si>
  <si>
    <t>0.35.01.081</t>
  </si>
  <si>
    <t xml:space="preserve">Маска “Christina” - поросуживающая для жирной и проблемной кожи (с учетом НДС)</t>
  </si>
  <si>
    <t>0.35.01.089</t>
  </si>
  <si>
    <t xml:space="preserve">Уход за кожей лица с использованием профессиональной линии Mila D ' OPIZ (Швейцария). Коллагеновый крем для зрелой и сухой кожи лица (с учетом НДС)</t>
  </si>
  <si>
    <t>0.35.01.090</t>
  </si>
  <si>
    <t xml:space="preserve">Уход за кожей лица с использованием профессиональной линии Mila D ' OPIZ (Швейцария). Волшебная маска для кожи вокруг глаз (с учетом НДС)</t>
  </si>
  <si>
    <t>0.35.01.092</t>
  </si>
  <si>
    <t xml:space="preserve">Уход за кожей лица с использованием профессиональной линии Mila D ' OPIZ (Швейцария). Увлажняющий дневной крем HYDRO BOOST (с учетом НДС)</t>
  </si>
  <si>
    <t>0.35.01.093</t>
  </si>
  <si>
    <t xml:space="preserve">Уход за кожей лица с использованием профессиональной линии Mila D ' OPIZ (Швейцария). Массаж лица моделирующий по увлажняющему крему HYDRO BOOST (с учетом НДС)</t>
  </si>
  <si>
    <t>0.35.01.094</t>
  </si>
  <si>
    <t xml:space="preserve">Уход за кожей лица с использованием профессиональной линии Mila D ' OPIZ (Швейцария). Увлажняющая гелеобразная маска HYDRO BOOST для чувствительной и сухой кожи (с учетом НДС)</t>
  </si>
  <si>
    <t>0.35.01.096</t>
  </si>
  <si>
    <t xml:space="preserve">Уход за кожей лица с использованием профессиональной линии Mila D ' OPIZ (Швейцария). Увлажняющий ампульный концентрат HYDRO BOOST(с учетом НДС)</t>
  </si>
  <si>
    <t>0.35.01.099</t>
  </si>
  <si>
    <t xml:space="preserve">Уход за кожей лица с использованием профессиональной линии Mila D ' OPIZ (Швейцария). Тонизация кожи SKIN CLEAR (с учетом НДС)</t>
  </si>
  <si>
    <t>0.35.01.100</t>
  </si>
  <si>
    <t xml:space="preserve">Уход за кожей лица с использованием профессиональной линии Mila D ' OPIZ (Швейцария). Поверхностная абразия (брашинг) с использованием очищающего пилинга с экстрактом черники (с учетом НДС)</t>
  </si>
  <si>
    <t>0.35.01.105</t>
  </si>
  <si>
    <t xml:space="preserve">Уход за кожей лица с использованием профессиональной линии Mila D ' OPIZ (Швейцария). Программа №2 - SWISS SKIN CLEAR (для жирной кожи) (с учетом НДС)</t>
  </si>
  <si>
    <t>0.35.01.107</t>
  </si>
  <si>
    <t xml:space="preserve">Уход за кожей лица с использованием профессиональной линии Mila D ' OPIZ (Швейцария). Массажный крем с пантенолом, пчелиным воском и маслом календулы (с учетом НДС)</t>
  </si>
  <si>
    <t>0.35.01.111</t>
  </si>
  <si>
    <t xml:space="preserve">Уход за кожей лица с использованием профессиональной линии Mila D ' OPIZ (Швейцария). Программа №3 - SWISS SKIN REFINE + коллагеновый лист (омолаживающая линия) (с учетом НДС)</t>
  </si>
  <si>
    <t>0.35.01.113</t>
  </si>
  <si>
    <t xml:space="preserve">Уход за кожей лица с использованием профессиональной линии Mila D ' OPIZ (Швейцария). Сыворотка - лифтинг от морщин с эффектом ботекса SKIN REFINE (с учетом НДС)</t>
  </si>
  <si>
    <t>0.35.01.116</t>
  </si>
  <si>
    <t xml:space="preserve">Комбинированная чистка лица (комплекс: демакияж, вапоризация, брашинг, удаление камедонов, дезинкрустация, д' арсонвализация, маска “Natura  Bisse” с папайей, нанесение крема по типу кожи) (с учетом НДС)</t>
  </si>
  <si>
    <t>0.35.01.117</t>
  </si>
  <si>
    <t xml:space="preserve">Программа ухода за жирной кожей (комплекс: демакияж, вапоризация, брашинг, дезинкрустация, маска с папайей, нанесение крема по типу кожи) (с учетом НДС)</t>
  </si>
  <si>
    <t>А23.30.101.039</t>
  </si>
  <si>
    <t xml:space="preserve">Комбинированная чистка лица (комплекс: демакияж, вапоризация, брашинг, удаление камедонов, дезинкрустация, д' арсонвализация, маска “Сhristina” c азуленом, нанесение крема по типу кожи) (с учетом НДС)</t>
  </si>
  <si>
    <t>B01.008.004.297</t>
  </si>
  <si>
    <t xml:space="preserve">Программа ухода за жирной кожей (комплекс: демакияж, вапоризация, брашинг, дезинкрустация, маска с азуленом, нанесение крема по типу кожи) (с учетом НДС)</t>
  </si>
  <si>
    <t>0.35.01.141</t>
  </si>
  <si>
    <t xml:space="preserve">Высокоэффективный концентрат  для снятия покраснения“Академия” (с учетом НДС)</t>
  </si>
  <si>
    <t>0.35.01.143</t>
  </si>
  <si>
    <t xml:space="preserve">Высокоэффективный концентрат морской эластин “Академия” (с учетом НДС)</t>
  </si>
  <si>
    <t>0.35.01.144</t>
  </si>
  <si>
    <t xml:space="preserve">Уход за кожей век “Академия”. Снятие макияжа (с учетом НДС)</t>
  </si>
  <si>
    <t>0.35.01.145</t>
  </si>
  <si>
    <t xml:space="preserve">Уход за кожей век “Академия”. Маска для век (с учетом НДС)</t>
  </si>
  <si>
    <t>0.35.01.146</t>
  </si>
  <si>
    <t xml:space="preserve">Уход за кожей век “Академия”. Крем питательный "Рич" (с учетом НДС)</t>
  </si>
  <si>
    <t>0.35.01.147</t>
  </si>
  <si>
    <t xml:space="preserve">Уход за кожей век “Академия”. Крем (гель) – база для век (с учетом НДС)</t>
  </si>
  <si>
    <t>0.35.01.148</t>
  </si>
  <si>
    <t xml:space="preserve">Высокоэффективный концентрат  “Академия” - олигоэлементы (с учетом НДС)</t>
  </si>
  <si>
    <t>0.35.01.149</t>
  </si>
  <si>
    <t xml:space="preserve">Высокоэффективный концентрат  “Академия” - Ирис-цинк (с учетом НДС)</t>
  </si>
  <si>
    <t>0.35.01.150</t>
  </si>
  <si>
    <t xml:space="preserve">Высокоэффективный концентрат быстрого косметического действия “Академия” (с учетом НДС)</t>
  </si>
  <si>
    <t>0.35.01.151</t>
  </si>
  <si>
    <t xml:space="preserve">Уход за кожей лица с использованием крема “Академия” седьмое чудо (с учетом НДС)</t>
  </si>
  <si>
    <t>0.35.01.152</t>
  </si>
  <si>
    <t xml:space="preserve">Фитогоммаж "Академия" (с учетом НДС)</t>
  </si>
  <si>
    <t>0.35.01.154</t>
  </si>
  <si>
    <t xml:space="preserve">Маска стимулирующая увлажняющая "Академия" (с учетом НДС)</t>
  </si>
  <si>
    <t>0.35.01.155</t>
  </si>
  <si>
    <t xml:space="preserve">Маска Эдельвейс "Академия" (с учетом НДС)</t>
  </si>
  <si>
    <t>0.35.01.156</t>
  </si>
  <si>
    <t xml:space="preserve">Маска глиняная "Академия" (с учетом НДС)</t>
  </si>
  <si>
    <t>0.35.01.157</t>
  </si>
  <si>
    <t xml:space="preserve">Маска липовая "Академия" (с учетом НДС)</t>
  </si>
  <si>
    <t>0.35.01.158</t>
  </si>
  <si>
    <t xml:space="preserve">Маска белый чай "Академия" (с учетом НДС)</t>
  </si>
  <si>
    <t>0.35.02.000</t>
  </si>
  <si>
    <t xml:space="preserve">Косметологические массажи лица и тела</t>
  </si>
  <si>
    <t>0.35.02.001</t>
  </si>
  <si>
    <t xml:space="preserve">Массаж лица моделирующий по маслу (лицо, шея, декольте) (с учетом НДС)</t>
  </si>
  <si>
    <t>0.35.02.010</t>
  </si>
  <si>
    <t xml:space="preserve">Массаж лица классический по маслу (лицо) (с учетом НДС)</t>
  </si>
  <si>
    <t>0.35.02.017</t>
  </si>
  <si>
    <t xml:space="preserve">Массаж лица пластифицирующий  по крему "Академия" (с учетом НДС)</t>
  </si>
  <si>
    <t>0.35.02.018</t>
  </si>
  <si>
    <t xml:space="preserve">Массаж лица по крему с женьшенем "Академия" (с учетом НДС)</t>
  </si>
  <si>
    <t>0.35.02.019</t>
  </si>
  <si>
    <t xml:space="preserve">Хиромассаж лица с использованием профессиональной косметики (с учетом НДС)</t>
  </si>
  <si>
    <t>А21.01.002.016</t>
  </si>
  <si>
    <t xml:space="preserve">Скульптурно-буккальный массаж лица (1 час)</t>
  </si>
  <si>
    <t>А21.01.002.017</t>
  </si>
  <si>
    <t xml:space="preserve">Массаж лица миофасциальный (1 час)</t>
  </si>
  <si>
    <t>0.35.03.000</t>
  </si>
  <si>
    <t xml:space="preserve">Косметологические пилинги кожи лица</t>
  </si>
  <si>
    <t>0.35.03.007</t>
  </si>
  <si>
    <t xml:space="preserve">Ретиноевый пилинг (поверхностно-срединный) с проведением предпилинговой подготовки (с учетом НДС)</t>
  </si>
  <si>
    <t>0.35.03.008</t>
  </si>
  <si>
    <t xml:space="preserve">Миндальный пилинг (поверхностный) (с учетом НДС)</t>
  </si>
  <si>
    <t>0.35.03.021</t>
  </si>
  <si>
    <t xml:space="preserve">Химический гликолевый пилинг “ Germaine de Capuccini” (Испания) (с учетом НДС)</t>
  </si>
  <si>
    <t>0.35.03.022</t>
  </si>
  <si>
    <t xml:space="preserve">Гликолевый пилинг “ Germaine de Capuccini” (Испания) (демакияж, поверхностный гликолевый пилинг, концентрат, маска, крем-база) (с учетом НДС)</t>
  </si>
  <si>
    <t>0.35.03.024</t>
  </si>
  <si>
    <t xml:space="preserve">Феруловый пилинг “Germaine de Capuccini” (Испания) с концентратом для зрелой кожи (демакияж, феруловый пилинг, концентрат, маска, крем-база) (с учетом НДС)</t>
  </si>
  <si>
    <t>0.35.03.025</t>
  </si>
  <si>
    <t xml:space="preserve">Феруловый пилинг “ Germaine de Capuccini” (Испания) с лифтинговым концентратом (демакияж, феруловый пилинг, концентрат, маска, крем-база) (с учетом НДС)</t>
  </si>
  <si>
    <t xml:space="preserve">Молочный пилинг PRX-33 (с учетом НДС)</t>
  </si>
  <si>
    <t>0.35.04.000</t>
  </si>
  <si>
    <t xml:space="preserve"> Аппаратная косметология</t>
  </si>
  <si>
    <t>0.35.04.012</t>
  </si>
  <si>
    <t xml:space="preserve">Вакуумный массаж. 1 зона: бедра, ягодицы (с учетом НДС)</t>
  </si>
  <si>
    <t>0.35.04.013</t>
  </si>
  <si>
    <t xml:space="preserve">Вакуумный массаж. 1 зона: живот, бедра (с учетом НДС)</t>
  </si>
  <si>
    <t>0.35.04.016</t>
  </si>
  <si>
    <t xml:space="preserve">Микрокристаллическая дермоабразия поверхностная (лицо) (с учетом НДС)</t>
  </si>
  <si>
    <t>0.35.04.017</t>
  </si>
  <si>
    <t xml:space="preserve">Микрокристаллическая дермоабразия поверхностная (лицо) с коллагеновым листом (с учетом НДС)</t>
  </si>
  <si>
    <t>0.35.04.018</t>
  </si>
  <si>
    <t xml:space="preserve">Дермоабразия срединная (лицо) (с учетом НДС)</t>
  </si>
  <si>
    <t>0.35.04.019</t>
  </si>
  <si>
    <t xml:space="preserve">Поверхностное обезболивание препаратом «Эмла» (с учетом НДС)</t>
  </si>
  <si>
    <t>0.35.04.020</t>
  </si>
  <si>
    <t xml:space="preserve">УЗИ-чистка лица - без наложения маски (с учетом НДС)</t>
  </si>
  <si>
    <t>0.35.04.024</t>
  </si>
  <si>
    <t xml:space="preserve">Процедура радиоволнового лифтинга  лица -1 зона (с учетом НДС)</t>
  </si>
  <si>
    <t>0.35.04.025</t>
  </si>
  <si>
    <t xml:space="preserve">Процедура радиоволнового лифтинга лица, шеи, декольте (с учетом НДС)</t>
  </si>
  <si>
    <t>0.35.04.026</t>
  </si>
  <si>
    <t xml:space="preserve">Процедура радиоволнового лифтинга кожи век (с учетом НДС)</t>
  </si>
  <si>
    <t>0.35.04.027</t>
  </si>
  <si>
    <t xml:space="preserve">Процедура радиоволнового липолиза тела -1 зона (с учетом НДС)</t>
  </si>
  <si>
    <t xml:space="preserve">0.35.04.043 </t>
  </si>
  <si>
    <t xml:space="preserve">Гальванотермофорез (введение лекарственных препаратов с помощью гальванического тока на аппарате "Гальванотерм-ридумат" (Германия) (с учетом НДС)</t>
  </si>
  <si>
    <t xml:space="preserve">Программа ухода за увядающей кожей (комплекс: демакияж, пилинг, массаж, маска для увядающей кожи “Follement”, "Гельтек", "Золушка", нанесение крема по типу кожи) (с учетом НДС)</t>
  </si>
  <si>
    <t>0.35.04.059</t>
  </si>
  <si>
    <t xml:space="preserve">Аппаратная косметология с использованием гелей “Bio-Therapeutic” (США),  “ Germaine de Capuccini”(Испания). Мануальный лимфодренаж (с учетом НДС)</t>
  </si>
  <si>
    <t>0.35.04.061</t>
  </si>
  <si>
    <t xml:space="preserve">Аппаратная косметология с использованием гелей “Bio-Therapeutic” (США),  “ Germaine de Capuccini” (Испания). Программа лечения акне (дезинкрустация, введение ампульных лекарственных препаратов или био-маска на выбор) (с учетом НДС)</t>
  </si>
  <si>
    <t>0.35.04.064</t>
  </si>
  <si>
    <t xml:space="preserve">Аппаратная косметология с использованием гелей “Bio-Therapeutic” (США),  “ Germaine de Capuccini” (Испания). Классическая процедура микротокового лифтинга на аппарате "Гальванотерм-ридумат" (Германия): активация дермы, лимфодренаж, миолифт, нанесение крема по типу кожи (с учетом НДС)</t>
  </si>
  <si>
    <t>0.35.05.000</t>
  </si>
  <si>
    <t xml:space="preserve">Косметологические процедуры по уходу за кожей тела </t>
  </si>
  <si>
    <t>0.35.05.029</t>
  </si>
  <si>
    <t xml:space="preserve">Водорослевое обертывание Программа №4 (без скрабирования) (с учетом НДС)</t>
  </si>
  <si>
    <t>B01.008.004.193</t>
  </si>
  <si>
    <t xml:space="preserve">Уход за кожей тела, лечение целлюлита с использованием термоактивного геля "Космотерос, Академия", FLEUR MARINE, “Natura  Bisse”, Thalgo (с учетом НДС)</t>
  </si>
  <si>
    <t>B01.008.004.195</t>
  </si>
  <si>
    <t xml:space="preserve">Уход за кожей тела, лечение целлюлита с использованием укрепляющего крема "Космотерос, Академия", FLEUR MARINE, “Natura  Bisse”, Thalgo (с учетом НДС)</t>
  </si>
  <si>
    <t>0.35.05.038</t>
  </si>
  <si>
    <t xml:space="preserve">Уход за кожей тела, лечение целлюлита (косметика Thalgo). Водорослевые обертывания Программа№3 (с использованием альгенового порошка, плазма-геля и укрепляющих гелей) (с учетом НДС)</t>
  </si>
  <si>
    <t>B01.008.004.194</t>
  </si>
  <si>
    <t xml:space="preserve">Уход за кожей тела с использованием антицеллюлитного крема  "Космотерос, Академия", FLEUR MARINE, “Natura  Bisse”, Thalgo (с учетом НДС)</t>
  </si>
  <si>
    <t>0.35.05.039</t>
  </si>
  <si>
    <t xml:space="preserve">Уход за кожей тела, лечение целлюлита (косметика Thalgo). Шоколадное  обертывание  (с учетом НДС)</t>
  </si>
  <si>
    <t>0.35.06.000</t>
  </si>
  <si>
    <t>Мезотерапия</t>
  </si>
  <si>
    <t>0.35.06.027</t>
  </si>
  <si>
    <t xml:space="preserve">Мезотерапия. Омолаживающий коктейль "Dermaheal" (SR) - 1 ампула (с учетом НДС)</t>
  </si>
  <si>
    <t>0.35.06.045</t>
  </si>
  <si>
    <t xml:space="preserve">Омолаживающий коктейль Vitaface (Франция) - 1 ампула (с учетом НДС)</t>
  </si>
  <si>
    <t>0.35.06.046</t>
  </si>
  <si>
    <t xml:space="preserve">Процедура биоревитализации "Мезовартон" (1мл) (с учетом НДС)</t>
  </si>
  <si>
    <t>B01.008.004.298</t>
  </si>
  <si>
    <t xml:space="preserve">Процедура биоревитализации "Novacutan Y- Bio u S- bio" (1мл) (с учетом НДС)</t>
  </si>
  <si>
    <t xml:space="preserve">Процедура биоревитализации "Амалайн" (Россия) 1мл (с учетом НДС)</t>
  </si>
  <si>
    <t>B01.008.004.299</t>
  </si>
  <si>
    <t xml:space="preserve">Процедура биоревитализации. "BioGel green" (2мл) - 1,5% (Россия) (с учетом НДС)</t>
  </si>
  <si>
    <t>0.35.06.057</t>
  </si>
  <si>
    <t xml:space="preserve">Процедура биоревитализации. "Revi" (1мл) - 1% (Россия) (с учетом НДС)</t>
  </si>
  <si>
    <t>B01.008.004.301</t>
  </si>
  <si>
    <t xml:space="preserve">Процедура биоревитализации. "BioGel ПДРН" (1мл) - 1% (Россия) (с учетом НДС)</t>
  </si>
  <si>
    <t>0.35.06.061</t>
  </si>
  <si>
    <t xml:space="preserve">Процедура биоревитализации. "Amalian Balance" (2мл) - 12мг/мл (Россия) (с учетом НДС)</t>
  </si>
  <si>
    <t xml:space="preserve">Плазмотерапия волос- 0,5 части головы (1 пробирка) с НДС</t>
  </si>
  <si>
    <t xml:space="preserve">Плазмотерапия лица-(1 пробирка) с НДС</t>
  </si>
  <si>
    <t xml:space="preserve">Плазмотерапия лица, шеи, декольте-(1 пробирка) с НДС</t>
  </si>
  <si>
    <t>0.35.07.000</t>
  </si>
  <si>
    <t xml:space="preserve"> Депиляция</t>
  </si>
  <si>
    <t>0.35.07.001</t>
  </si>
  <si>
    <t xml:space="preserve">Биомеханическая депиляция. Голени (с учетом НДС)</t>
  </si>
  <si>
    <t>0.35.07.002</t>
  </si>
  <si>
    <t xml:space="preserve">Биомеханическая депиляция. Бедра (с учетом НДС)</t>
  </si>
  <si>
    <t>0.35.07.003</t>
  </si>
  <si>
    <t xml:space="preserve">Биомеханическая депиляция. Руки (с учетом НДС)</t>
  </si>
  <si>
    <t>0.35.07.004</t>
  </si>
  <si>
    <t xml:space="preserve">Биомеханическая депиляция. Подмышечные впадины (с учетом НДС)</t>
  </si>
  <si>
    <t>0.35.07.005</t>
  </si>
  <si>
    <t xml:space="preserve">Биомеханическая депиляция. Верхняя губа (с учетом НДС)</t>
  </si>
  <si>
    <t>0.35.07.006</t>
  </si>
  <si>
    <t xml:space="preserve">Биомеханическая депиляция. Подбородок (с учетом НДС)</t>
  </si>
  <si>
    <t>0.35.07.007</t>
  </si>
  <si>
    <t xml:space="preserve">Биомеханическая депиляция. Глубокое бикини (с учетом НДС)</t>
  </si>
  <si>
    <t>0.35.07.008</t>
  </si>
  <si>
    <t xml:space="preserve">Биомеханическая депиляция. Бикини (без глубокой эпиляции) (с учетом НДС)</t>
  </si>
  <si>
    <t>0.35.08.000</t>
  </si>
  <si>
    <t xml:space="preserve">Процедуры контурной пластики лица</t>
  </si>
  <si>
    <t>0.35.08.012</t>
  </si>
  <si>
    <t xml:space="preserve">Процедура контурной пластики лица - Амалайн-100 (1мл) 2% (с учетом НДС)</t>
  </si>
  <si>
    <t>0.35.08.013</t>
  </si>
  <si>
    <t xml:space="preserve">Процедура контурной пластики лица - Амалайн- 200 (1мл) 2% (с учетом НДС)</t>
  </si>
  <si>
    <t>0.36.00.000</t>
  </si>
  <si>
    <t xml:space="preserve">Услуги в процедурном кабинете</t>
  </si>
  <si>
    <t>0.36.00.008</t>
  </si>
  <si>
    <t xml:space="preserve">Наложение лекарственной повязки  в процедурном кабинете</t>
  </si>
  <si>
    <t>0.36.00.009</t>
  </si>
  <si>
    <t xml:space="preserve">Забор крови из вены</t>
  </si>
  <si>
    <t>0.36.00.010</t>
  </si>
  <si>
    <t xml:space="preserve">Забор крови из пальца для гематологического исследования</t>
  </si>
  <si>
    <t>0.36.00.011</t>
  </si>
  <si>
    <t xml:space="preserve">Забор материала на флору</t>
  </si>
  <si>
    <t>0.36.00.012</t>
  </si>
  <si>
    <t xml:space="preserve">Забор материала на цитологическое исследование в процедурном кабинете</t>
  </si>
  <si>
    <t>0.36.00.013</t>
  </si>
  <si>
    <t xml:space="preserve">Забор материала на урогенитальную инфекцию (ПЦР)</t>
  </si>
  <si>
    <t>0.36.00.014</t>
  </si>
  <si>
    <t xml:space="preserve">Измерение артериального давления</t>
  </si>
  <si>
    <t>0.36.00.016</t>
  </si>
  <si>
    <t xml:space="preserve">Постановка клизмы очистительной, лекарственной</t>
  </si>
  <si>
    <t>0.37.00.000</t>
  </si>
  <si>
    <t xml:space="preserve">Хирургические манипуляции</t>
  </si>
  <si>
    <t>0.37.00.022</t>
  </si>
  <si>
    <t xml:space="preserve">Операция-удаление фибром, липом</t>
  </si>
  <si>
    <t>А16.30</t>
  </si>
  <si>
    <t>А16.30.032.006</t>
  </si>
  <si>
    <t xml:space="preserve">Иссечение новообразования мягких тканей (удаление фибром, липом, бородавок, папилом, гигром)</t>
  </si>
  <si>
    <t>0.39.00.000</t>
  </si>
  <si>
    <t>Стоматология</t>
  </si>
  <si>
    <t>0.39.02.000</t>
  </si>
  <si>
    <t xml:space="preserve">Профилактическая и эстетическая стоматология</t>
  </si>
  <si>
    <t>0.39.02.006</t>
  </si>
  <si>
    <t xml:space="preserve">Покрытие зубов фторлаком (1зуб)</t>
  </si>
  <si>
    <t>0.39.02.009</t>
  </si>
  <si>
    <t xml:space="preserve">Герметизация фиссуры (инвазивная)</t>
  </si>
  <si>
    <t>0.39.02.017</t>
  </si>
  <si>
    <t xml:space="preserve">Снятие зубного камня с 1-го зуба механическим способом</t>
  </si>
  <si>
    <t>0.39.03.000</t>
  </si>
  <si>
    <t xml:space="preserve">Анестезия в стоматологии</t>
  </si>
  <si>
    <t>0.39.03.005</t>
  </si>
  <si>
    <t xml:space="preserve">Анестезия инъекционная дополнительная</t>
  </si>
  <si>
    <t>0.39.03.009</t>
  </si>
  <si>
    <t xml:space="preserve">Анестезия импортным препаратом</t>
  </si>
  <si>
    <t>0.39.04.000</t>
  </si>
  <si>
    <t xml:space="preserve">Терапевтическая стоматология</t>
  </si>
  <si>
    <t>А.39.04.001</t>
  </si>
  <si>
    <t xml:space="preserve">Прием врача-стоматолога первичный лечебно-диагностический</t>
  </si>
  <si>
    <t>0.39.04.003</t>
  </si>
  <si>
    <t xml:space="preserve">Прием врача-стоматолога профилактический (терапевтическая стоматология)</t>
  </si>
  <si>
    <t>0.39.04.008</t>
  </si>
  <si>
    <t xml:space="preserve">Снятие пломбы, трепанация зуба</t>
  </si>
  <si>
    <t>0.39.04.011</t>
  </si>
  <si>
    <t xml:space="preserve">Наложение девитализирующей пасты</t>
  </si>
  <si>
    <t>0.39.04.015</t>
  </si>
  <si>
    <t xml:space="preserve">Механическое или химическое расширение облитерированных каналов</t>
  </si>
  <si>
    <t>0.39.04.016</t>
  </si>
  <si>
    <t xml:space="preserve">Импрегнация или медикаментозная обработка одного канала</t>
  </si>
  <si>
    <t>0.39.04.017</t>
  </si>
  <si>
    <t xml:space="preserve">Распломбировка 1 корня (Zn-O осн.)</t>
  </si>
  <si>
    <t>0.39.04.018</t>
  </si>
  <si>
    <t xml:space="preserve">Распломбировка 1 корня (рез.-форм.)</t>
  </si>
  <si>
    <t>0.39.04.019</t>
  </si>
  <si>
    <t xml:space="preserve">Распломбировка 1 корня (цемент)</t>
  </si>
  <si>
    <t>0.39.04.023</t>
  </si>
  <si>
    <t xml:space="preserve">Пломбирование 1-го канала пастой</t>
  </si>
  <si>
    <t>0.39.04.028</t>
  </si>
  <si>
    <t xml:space="preserve">Установка анкерного штифта (стекловолокно)</t>
  </si>
  <si>
    <t>0.39.04.033</t>
  </si>
  <si>
    <t xml:space="preserve">Наложение прокладки лечебно-изолирующей</t>
  </si>
  <si>
    <t>0.39.04.034</t>
  </si>
  <si>
    <t xml:space="preserve">Наложение лечебно-диагностической повязки при глубоком кариесе</t>
  </si>
  <si>
    <t>0.39.04.035</t>
  </si>
  <si>
    <t xml:space="preserve">Пломбирование стекло-иономерным цементом</t>
  </si>
  <si>
    <t>0.39.04.036</t>
  </si>
  <si>
    <t xml:space="preserve">Пломбирование композитом химического отверждения (импортного)</t>
  </si>
  <si>
    <t>0.39.04.038</t>
  </si>
  <si>
    <t xml:space="preserve">Пломбирование материалом световой полимеризации одна плоскость</t>
  </si>
  <si>
    <t>0.39.04.039</t>
  </si>
  <si>
    <t xml:space="preserve">Полировка пломбы</t>
  </si>
  <si>
    <t>0.39.04.059</t>
  </si>
  <si>
    <t xml:space="preserve">Аппликация лекарств в области 2-4 зубов (терапевтическая стоматология)</t>
  </si>
  <si>
    <t>0.39.04.086</t>
  </si>
  <si>
    <t xml:space="preserve">Вакуумная терапия десен (1 сеанс)</t>
  </si>
  <si>
    <t>0.39.04.087</t>
  </si>
  <si>
    <t xml:space="preserve">Лазерная терапия десен (1 сеанс)</t>
  </si>
  <si>
    <t>0.39.04.089</t>
  </si>
  <si>
    <t xml:space="preserve">Пломбирование композитом химического отверждения (харизма)</t>
  </si>
  <si>
    <t>0.39.04.037</t>
  </si>
  <si>
    <t xml:space="preserve">Пломбирование цементом (импортным)</t>
  </si>
  <si>
    <t>0.39.04.048</t>
  </si>
  <si>
    <t xml:space="preserve">Механическая подготовка корневого канала</t>
  </si>
  <si>
    <t>0.39.04.061</t>
  </si>
  <si>
    <t xml:space="preserve">Медикаментозная обработка патологического десневого кармана (терапевтическая стоматология)</t>
  </si>
  <si>
    <t>0.39.04.088</t>
  </si>
  <si>
    <t xml:space="preserve">Дарсонвализация десен (1 сеанс)</t>
  </si>
  <si>
    <t>0.39.05.000</t>
  </si>
  <si>
    <t>Пародонтология</t>
  </si>
  <si>
    <t>0.39.05.003</t>
  </si>
  <si>
    <t xml:space="preserve">Инъекции лекарственных веществ под слизистую оболочку</t>
  </si>
  <si>
    <t>0.39.05.020</t>
  </si>
  <si>
    <t xml:space="preserve">Коагуляция десны</t>
  </si>
  <si>
    <t>0.39.06.000</t>
  </si>
  <si>
    <t xml:space="preserve">Ортопедическая стоматология</t>
  </si>
  <si>
    <t>0.39.06.003</t>
  </si>
  <si>
    <t xml:space="preserve">Снятие коронки литой</t>
  </si>
  <si>
    <t>0.39.06.004</t>
  </si>
  <si>
    <t xml:space="preserve">Цементировка коронки постоянная</t>
  </si>
  <si>
    <t>0.39.07.000</t>
  </si>
  <si>
    <t xml:space="preserve">Хирургическая стоматология</t>
  </si>
  <si>
    <t>А.39.07.001</t>
  </si>
  <si>
    <t xml:space="preserve">Прием врача-стоматолога-хирурга первичный, амбулаторный</t>
  </si>
  <si>
    <t>В.39.07.002</t>
  </si>
  <si>
    <t xml:space="preserve">Прием врача-стоматолога-хирурга повторный, амбулаторный</t>
  </si>
  <si>
    <t>0.39.07.003</t>
  </si>
  <si>
    <t xml:space="preserve">Удаление постоянного зуба, простое</t>
  </si>
  <si>
    <t>0.39.07.004</t>
  </si>
  <si>
    <t xml:space="preserve">Удаление постоянного зуба, сложное</t>
  </si>
  <si>
    <t>0.39.07.006</t>
  </si>
  <si>
    <t xml:space="preserve">Удаление 1-го сверхкомплектного зуба</t>
  </si>
  <si>
    <t>0.39.07.008</t>
  </si>
  <si>
    <t xml:space="preserve">Удаление подвижного фрагмента постоянного зуба</t>
  </si>
  <si>
    <t>0.39.07.013</t>
  </si>
  <si>
    <t xml:space="preserve">Перевязка после удаления зуба (медикаментозная обработка лунки)</t>
  </si>
  <si>
    <t>0.39.07.014</t>
  </si>
  <si>
    <t xml:space="preserve">Лечение альвеолита с кюретажем лунки</t>
  </si>
  <si>
    <t>0.39.07.018</t>
  </si>
  <si>
    <t xml:space="preserve">Вскрытие парадонтального абсцесса</t>
  </si>
  <si>
    <t>0.39.07.025</t>
  </si>
  <si>
    <t xml:space="preserve">Механическая и медикаментозная остановка кровотечения</t>
  </si>
  <si>
    <t>0.39.07.027</t>
  </si>
  <si>
    <t xml:space="preserve">Наложение 1-го шва, снятие 1-го шва</t>
  </si>
  <si>
    <t>0.40.00.000</t>
  </si>
  <si>
    <t xml:space="preserve">Оформление медицинской документации</t>
  </si>
  <si>
    <t>0.40.00.019</t>
  </si>
  <si>
    <t xml:space="preserve">Осмотр специалистами: терапевт, лор, офтальмолог, невролог, хирург с оформлением и выдачей справки для ГИБДД </t>
  </si>
  <si>
    <t>0.40.00.020</t>
  </si>
  <si>
    <t xml:space="preserve">Осмотр специалистами: терапевт, офтальмолог, оториноларинголог, невролог, хирург, дерматовенеролог, с оформлением и выдачей справки для поступления в ВУЗ (форма №086-У)</t>
  </si>
  <si>
    <t>0.40.00.021</t>
  </si>
  <si>
    <t xml:space="preserve">Осмотр  врачом-терапевтом (или дерматологом, урологом/гинекологом) с оформление и выдачей справки для посещения бассейна</t>
  </si>
  <si>
    <t>0.40.00.022</t>
  </si>
  <si>
    <t xml:space="preserve">Осмотр  врачом-терапевтом с оформлением санаторно-курортной карты </t>
  </si>
  <si>
    <t>0.40.00.023</t>
  </si>
  <si>
    <t xml:space="preserve">Осмотр  врачом-педиатром с оформлением санаторно-курортной карты </t>
  </si>
  <si>
    <t>0.40.00.011</t>
  </si>
  <si>
    <t xml:space="preserve">Офомление (открытие) медицинской карты (цена с учетом НДС)</t>
  </si>
  <si>
    <t>КДЛ</t>
  </si>
  <si>
    <t>0.41.00.000</t>
  </si>
  <si>
    <t xml:space="preserve">Лабораторные услуги</t>
  </si>
  <si>
    <t>0.41.00.001</t>
  </si>
  <si>
    <t xml:space="preserve">Прием врача клинической лабораторной диагностики</t>
  </si>
  <si>
    <t>0.41.01.000</t>
  </si>
  <si>
    <t xml:space="preserve">Гематологические исследования</t>
  </si>
  <si>
    <t>0.41.01.001</t>
  </si>
  <si>
    <t xml:space="preserve">Клинический анализ крови: общий анализ, лейкоформула, СОЭ </t>
  </si>
  <si>
    <t>0.41.01.003</t>
  </si>
  <si>
    <t xml:space="preserve">Лейкоцитарная формула </t>
  </si>
  <si>
    <t>0.41.01.004</t>
  </si>
  <si>
    <t xml:space="preserve">СОЭ (Cкорость Оседания Эритроцитов) </t>
  </si>
  <si>
    <t>0.41.01.005</t>
  </si>
  <si>
    <t xml:space="preserve">Ретикулоциты </t>
  </si>
  <si>
    <t>0.41.01.009</t>
  </si>
  <si>
    <t xml:space="preserve">АЧТВ </t>
  </si>
  <si>
    <t>0.41.01.010</t>
  </si>
  <si>
    <t xml:space="preserve">Протромбин, МНО (протромбиновое время) </t>
  </si>
  <si>
    <t>0.41.01.011</t>
  </si>
  <si>
    <t xml:space="preserve">Тромбиновое время </t>
  </si>
  <si>
    <t>0.41.01.012</t>
  </si>
  <si>
    <t xml:space="preserve">Фибриноген </t>
  </si>
  <si>
    <t>0.41.01.013</t>
  </si>
  <si>
    <t xml:space="preserve">D-димер </t>
  </si>
  <si>
    <t>0.41.01.016</t>
  </si>
  <si>
    <t xml:space="preserve">Экспресс-диагностика сифилиса (ЭДС)</t>
  </si>
  <si>
    <t>0.41.01.017</t>
  </si>
  <si>
    <t xml:space="preserve">Анализ крови на тромбоциты</t>
  </si>
  <si>
    <t>0.41.01.018</t>
  </si>
  <si>
    <t xml:space="preserve">Анализ крови на свертываемость по Сухареву</t>
  </si>
  <si>
    <t>0.41.01.019</t>
  </si>
  <si>
    <t xml:space="preserve">Исследование крови на тромбоциты с подсчетом эритроцитов в камере Гаряева</t>
  </si>
  <si>
    <t>0.41.02.000</t>
  </si>
  <si>
    <t xml:space="preserve">Биохимические исследования</t>
  </si>
  <si>
    <t>РИЛ</t>
  </si>
  <si>
    <t>0.41.02.004</t>
  </si>
  <si>
    <t xml:space="preserve">Cyfra-21-1 (Фрагмент Цитокератина 19) </t>
  </si>
  <si>
    <t>0.41.02.005</t>
  </si>
  <si>
    <t xml:space="preserve">Cа 72-4 (Углеводный антиген 72-4) </t>
  </si>
  <si>
    <t>0.41.02.006</t>
  </si>
  <si>
    <t xml:space="preserve">АлАТ (Аланинаминотрансфераза) </t>
  </si>
  <si>
    <t>0.41.02.007</t>
  </si>
  <si>
    <t xml:space="preserve">Альбумин (в крови) </t>
  </si>
  <si>
    <t>0.41.02.008</t>
  </si>
  <si>
    <t xml:space="preserve">Альбумин (в моче) </t>
  </si>
  <si>
    <t>0.41.02.009</t>
  </si>
  <si>
    <t xml:space="preserve">Альфа-Амилаза (Диастаза) </t>
  </si>
  <si>
    <t>0.41.02.010</t>
  </si>
  <si>
    <t xml:space="preserve">Альфа-Амилаза (порционная/суточная моча) </t>
  </si>
  <si>
    <t>0.41.02.015</t>
  </si>
  <si>
    <t xml:space="preserve">АсАТ (Аспартатаминотрансфераза) </t>
  </si>
  <si>
    <t>0.41.02.011</t>
  </si>
  <si>
    <t xml:space="preserve">Альфа-Амилаза панкреатическая </t>
  </si>
  <si>
    <t>0.41.02.012</t>
  </si>
  <si>
    <t xml:space="preserve">Альфа-фетопротеин (АФП) </t>
  </si>
  <si>
    <t>0.41.02.016</t>
  </si>
  <si>
    <t xml:space="preserve">АСЛ-О (Антистрептолизин–О) </t>
  </si>
  <si>
    <t>0.41.02.017</t>
  </si>
  <si>
    <t xml:space="preserve">Белковые фракции </t>
  </si>
  <si>
    <t>0.41.02.021</t>
  </si>
  <si>
    <t xml:space="preserve">Билирубин общий </t>
  </si>
  <si>
    <t>0.41.02.022</t>
  </si>
  <si>
    <t xml:space="preserve">Билирубин прямой (связанный) </t>
  </si>
  <si>
    <t>A09.05.022.002</t>
  </si>
  <si>
    <t xml:space="preserve">Исследование уровня билирубина свободного (неконъюгированного) в крови</t>
  </si>
  <si>
    <t>0.41.02.024</t>
  </si>
  <si>
    <t xml:space="preserve">Гамма-глутамилтранспептидаза (ГГТ) </t>
  </si>
  <si>
    <t>0.41.02.026</t>
  </si>
  <si>
    <t xml:space="preserve">Гликированный гемоглобин </t>
  </si>
  <si>
    <t>0.41.02.027</t>
  </si>
  <si>
    <t xml:space="preserve">Глюкоза (в моче) </t>
  </si>
  <si>
    <t>0.41.02.028</t>
  </si>
  <si>
    <t xml:space="preserve">Глюкоза (в крови) </t>
  </si>
  <si>
    <t>0.41.02.033</t>
  </si>
  <si>
    <t xml:space="preserve">Креатинин (в крови) </t>
  </si>
  <si>
    <t>0.41.02.034</t>
  </si>
  <si>
    <t xml:space="preserve">Креатинин (в моче) </t>
  </si>
  <si>
    <t>0.41.02.035</t>
  </si>
  <si>
    <t xml:space="preserve">Креатинкиназа </t>
  </si>
  <si>
    <t>0.41.02.036</t>
  </si>
  <si>
    <t xml:space="preserve">Креатинкиназа-МВ </t>
  </si>
  <si>
    <t>0.41.02.038</t>
  </si>
  <si>
    <t xml:space="preserve">Лактатдегидрогеназа-1 (1-й изофермент ЛДГ) </t>
  </si>
  <si>
    <t>0.41.02.039</t>
  </si>
  <si>
    <t xml:space="preserve">ЛДГ (Лактатдегидрогеназа) </t>
  </si>
  <si>
    <t>0.41.02.040</t>
  </si>
  <si>
    <t xml:space="preserve">Липаза </t>
  </si>
  <si>
    <t>0.41.02.044</t>
  </si>
  <si>
    <t xml:space="preserve">Мочевая кислота (в крови) </t>
  </si>
  <si>
    <t>0.41.02.045</t>
  </si>
  <si>
    <t xml:space="preserve">Мочевая кислота (в моче) </t>
  </si>
  <si>
    <t>0.41.02.046</t>
  </si>
  <si>
    <t xml:space="preserve">Мочевина (в крови) </t>
  </si>
  <si>
    <t>0.41.02.047</t>
  </si>
  <si>
    <t xml:space="preserve">Мочевина (в моче) </t>
  </si>
  <si>
    <t>0.41.02.050</t>
  </si>
  <si>
    <t xml:space="preserve">Общий белок (в крови) </t>
  </si>
  <si>
    <t>0.41.02.051</t>
  </si>
  <si>
    <t xml:space="preserve">Общий белок (в моче) </t>
  </si>
  <si>
    <t>0.41.02.053</t>
  </si>
  <si>
    <t xml:space="preserve">Проба Реберга </t>
  </si>
  <si>
    <t>0.41.02.054</t>
  </si>
  <si>
    <t xml:space="preserve">ПСА общий </t>
  </si>
  <si>
    <t>0.41.02.055</t>
  </si>
  <si>
    <t xml:space="preserve">ПСА свободный </t>
  </si>
  <si>
    <t>0.41.02.056</t>
  </si>
  <si>
    <t xml:space="preserve">Раково-эмбриональный антиген (РЭА) </t>
  </si>
  <si>
    <t>0.41.02.057</t>
  </si>
  <si>
    <t xml:space="preserve">Ревматоидный фактор (РФ) </t>
  </si>
  <si>
    <t>0.41.02.058</t>
  </si>
  <si>
    <t xml:space="preserve">Са 15-3 (Углеводный антиген 15-3) </t>
  </si>
  <si>
    <t>0.41.02.059</t>
  </si>
  <si>
    <t xml:space="preserve">Са 19-9 (Углеводный антиген 19-9) </t>
  </si>
  <si>
    <t>0.41.02.060</t>
  </si>
  <si>
    <t xml:space="preserve">Са-125 (Углеводный антиген 125) </t>
  </si>
  <si>
    <t>0.41.02.061</t>
  </si>
  <si>
    <t xml:space="preserve">С-реактивный белок (СРБ) </t>
  </si>
  <si>
    <t>0.41.02.064</t>
  </si>
  <si>
    <t xml:space="preserve">Триглицериды </t>
  </si>
  <si>
    <t>0.41.02.066</t>
  </si>
  <si>
    <t xml:space="preserve">Ферритин </t>
  </si>
  <si>
    <t>0.41.02.069</t>
  </si>
  <si>
    <t xml:space="preserve">Фосфатаза щёлочная (ЩФ) </t>
  </si>
  <si>
    <t>0.41.02.071</t>
  </si>
  <si>
    <t xml:space="preserve">Холестерол - ЛПОНП (Холестерол липопротеинов очень низкой плотности) </t>
  </si>
  <si>
    <t>0.41.02.072</t>
  </si>
  <si>
    <t xml:space="preserve">Холестерол общий (холестерин) </t>
  </si>
  <si>
    <t>0.41.02.073</t>
  </si>
  <si>
    <t xml:space="preserve">Холестерол-ЛПВП (Холестерин липопротеинов высокой плотности) </t>
  </si>
  <si>
    <t>0.41.02.074</t>
  </si>
  <si>
    <t xml:space="preserve">Холестерол-ЛПНП (Холестерин липопротеинов низкой плотности) </t>
  </si>
  <si>
    <t>0.41.02.075</t>
  </si>
  <si>
    <t xml:space="preserve">Холинэстераза </t>
  </si>
  <si>
    <t>0.41.02.104</t>
  </si>
  <si>
    <t xml:space="preserve">Гликемический профиль: с 3-х кратным определением  глюкозы</t>
  </si>
  <si>
    <t>0.41.02.105</t>
  </si>
  <si>
    <t xml:space="preserve">Ишемический тест: протромбин, протромбиновое время, АЧТВ-из капиллярной крови, липидограмма</t>
  </si>
  <si>
    <t>0.41.02.106</t>
  </si>
  <si>
    <t xml:space="preserve">Ревмапробы крови: С-реактивный белок, сиаловая кислота, белки острой фазы, гаптоглобин, ревматоидный фактор</t>
  </si>
  <si>
    <t>0.41.02.107</t>
  </si>
  <si>
    <t xml:space="preserve">Нагрузочный тест на толерантность к глюкозе</t>
  </si>
  <si>
    <t>0.41.02.108</t>
  </si>
  <si>
    <t xml:space="preserve">Исследование крови на печеночные пробы (ПТ): 3 фракции билирубина,  β-липопротеиды, органоспецифические ферменты( щелочная фосфотаза, трансаминазы АСТ, АЛТ, гамма-глутаминтранспептитаза, холинэстераза)</t>
  </si>
  <si>
    <t>0.41.02.110</t>
  </si>
  <si>
    <t xml:space="preserve">Определение концетрации Cu;</t>
  </si>
  <si>
    <t>0.41.02.079</t>
  </si>
  <si>
    <t xml:space="preserve">Определение концетрации Ca</t>
  </si>
  <si>
    <t>0.41.02.103</t>
  </si>
  <si>
    <t xml:space="preserve">Определение концетрации Fe;</t>
  </si>
  <si>
    <t>0.41.02.102</t>
  </si>
  <si>
    <t xml:space="preserve">Определение концетрации Mg;</t>
  </si>
  <si>
    <t>0.41.02.109</t>
  </si>
  <si>
    <t xml:space="preserve">Определение концетрации Na;</t>
  </si>
  <si>
    <t>0.41.02.081</t>
  </si>
  <si>
    <t xml:space="preserve">Определение концентрации- калий</t>
  </si>
  <si>
    <t>0.41.02.082</t>
  </si>
  <si>
    <t xml:space="preserve">Определение концентрации- фосфор</t>
  </si>
  <si>
    <t>0.41.02.084</t>
  </si>
  <si>
    <t xml:space="preserve">Исследование крови на хлориды</t>
  </si>
  <si>
    <t>0.41.02.117</t>
  </si>
  <si>
    <t xml:space="preserve">Определение длительности кровотечения (проба Дуке)</t>
  </si>
  <si>
    <t>0.41.02.112</t>
  </si>
  <si>
    <t xml:space="preserve">Исследование крови на осмотическую резистентность эритроцитов</t>
  </si>
  <si>
    <t>0.41.02.113</t>
  </si>
  <si>
    <t xml:space="preserve">Исследование крови на остаточный азот</t>
  </si>
  <si>
    <t>0.41.02.114</t>
  </si>
  <si>
    <t xml:space="preserve">Исследование крови на индикан</t>
  </si>
  <si>
    <t>0.41.02.085</t>
  </si>
  <si>
    <t xml:space="preserve">Исследование крови на β-липопротеиды</t>
  </si>
  <si>
    <t>0.41.02.086</t>
  </si>
  <si>
    <t xml:space="preserve">Исследование крови на общие липиды</t>
  </si>
  <si>
    <t>0.41.02.087</t>
  </si>
  <si>
    <t xml:space="preserve">Определение липопротеидов</t>
  </si>
  <si>
    <t>0.41.02.088</t>
  </si>
  <si>
    <t>Липидограмма</t>
  </si>
  <si>
    <t>0.41.02.089</t>
  </si>
  <si>
    <t>Липопротеидограмма</t>
  </si>
  <si>
    <t>0.41.02.091</t>
  </si>
  <si>
    <t xml:space="preserve">Исследование крови на малярийные плазмодии (толстая капля)</t>
  </si>
  <si>
    <t>0.41.02.092</t>
  </si>
  <si>
    <t>Коагулограмма</t>
  </si>
  <si>
    <t>0.41.02.095</t>
  </si>
  <si>
    <t xml:space="preserve">Сиаловая кислота</t>
  </si>
  <si>
    <t>0.41.02.096</t>
  </si>
  <si>
    <t xml:space="preserve">С-реактивный белок (количественное определение)</t>
  </si>
  <si>
    <t>0.41.02.101</t>
  </si>
  <si>
    <t>МСА</t>
  </si>
  <si>
    <t xml:space="preserve">   0.41.02.123   </t>
  </si>
  <si>
    <t>Кальцитонин</t>
  </si>
  <si>
    <t>0.41.02.125</t>
  </si>
  <si>
    <t xml:space="preserve">Протромбиновый индекс</t>
  </si>
  <si>
    <t xml:space="preserve">Анализ на HE 4 в сыворотки крови</t>
  </si>
  <si>
    <t>A09.05.221.000</t>
  </si>
  <si>
    <t xml:space="preserve">Исследование уровня 1,25-OH витамина Д в крови</t>
  </si>
  <si>
    <t>0.41.03.000</t>
  </si>
  <si>
    <t xml:space="preserve">Гормональные исследования</t>
  </si>
  <si>
    <t>0.41.03.001</t>
  </si>
  <si>
    <t xml:space="preserve">Определение соматотропного гормона (соматотропин, СТГ) в сыворотке крови</t>
  </si>
  <si>
    <t>0.41.03.004</t>
  </si>
  <si>
    <t xml:space="preserve">Определение кортизола в сыворотке крови</t>
  </si>
  <si>
    <t>0.41.03.006</t>
  </si>
  <si>
    <t xml:space="preserve">Определение трийодтиронина общего (Т3 общий) в сыворотке крови</t>
  </si>
  <si>
    <t>0.41.03.007</t>
  </si>
  <si>
    <t xml:space="preserve">Определение трийодтиронина свободного (Т3 свободный) в сыворотке крови</t>
  </si>
  <si>
    <t>0.41.03.008</t>
  </si>
  <si>
    <t xml:space="preserve">Определение тироксина общего (Т4 общий) в сыворотке крови</t>
  </si>
  <si>
    <t>0.41.03.009</t>
  </si>
  <si>
    <t xml:space="preserve">Определение тироксина свободного (Т4 свободный) в сыворотке крови</t>
  </si>
  <si>
    <t>0.41.03.010</t>
  </si>
  <si>
    <t xml:space="preserve">Определение тиреотропного гормона (ТТГ, тиротропин) в сыворотке крови</t>
  </si>
  <si>
    <t>0.41.03.011</t>
  </si>
  <si>
    <t xml:space="preserve">Определение антител к тиреоглобулину (АТ-ТГ) в сыворотке крови</t>
  </si>
  <si>
    <t>0.41.03.012</t>
  </si>
  <si>
    <t xml:space="preserve">Определение антител к тиреоидной пероксидазе (АТ-ТПО, микросомальные антитела) </t>
  </si>
  <si>
    <t>0.41.03.014</t>
  </si>
  <si>
    <t xml:space="preserve">Определение ТГ (Тиреоглобулин) в сыворотке крови</t>
  </si>
  <si>
    <t>0.41.03.017</t>
  </si>
  <si>
    <t xml:space="preserve">Определение паратиреоидного гормона (Паратгормон) в сыворотке крови</t>
  </si>
  <si>
    <t>0.41.03.019</t>
  </si>
  <si>
    <t xml:space="preserve">Определение фолликулостимулирующего гормона (ФСГ) в сыворотке крови</t>
  </si>
  <si>
    <t>0.41.03.020</t>
  </si>
  <si>
    <t xml:space="preserve">Определение лютеинизирующего гормона (ЛГ) в сыворотке крови</t>
  </si>
  <si>
    <t>0.41.03.021</t>
  </si>
  <si>
    <t xml:space="preserve">Определение пролактина в сыворотке крови</t>
  </si>
  <si>
    <t>0.41.03.022</t>
  </si>
  <si>
    <t xml:space="preserve">Определение эстрадиола в сыворотке крови</t>
  </si>
  <si>
    <t>0.41.03.023</t>
  </si>
  <si>
    <t xml:space="preserve">Определение прогестерона в сыворотке крови</t>
  </si>
  <si>
    <t>0.41.03.024</t>
  </si>
  <si>
    <t xml:space="preserve">Определение тестостерона в сыворотке крови</t>
  </si>
  <si>
    <t>0.41.03.025</t>
  </si>
  <si>
    <t xml:space="preserve">Определение дегидроэпиандростерон-сульфата (ДЭА-S04) </t>
  </si>
  <si>
    <t>0.41.03.026</t>
  </si>
  <si>
    <t xml:space="preserve">Определение глобулин, связывающий половые гормоны (ГСПГ) </t>
  </si>
  <si>
    <t>0.41.03.027</t>
  </si>
  <si>
    <t xml:space="preserve">Определение 17-ОН прогестерона (17-ОП) </t>
  </si>
  <si>
    <t>0.41.03.030</t>
  </si>
  <si>
    <t xml:space="preserve">Определение свободного тестостерона в сыворотке крови</t>
  </si>
  <si>
    <t>0.41.03.035</t>
  </si>
  <si>
    <r>
      <t xml:space="preserve">Определение хорионического гонадотропина человека </t>
    </r>
    <r>
      <rPr>
        <sz val="11"/>
        <rFont val="Times New Roman"/>
      </rPr>
      <t xml:space="preserve">(ХГЧ) </t>
    </r>
  </si>
  <si>
    <t>0.41.03.042</t>
  </si>
  <si>
    <t xml:space="preserve">Определение С-Пептида в крови</t>
  </si>
  <si>
    <t>0.41.03.043</t>
  </si>
  <si>
    <t xml:space="preserve">Определение инсулина в крови</t>
  </si>
  <si>
    <t>0.41.04.000</t>
  </si>
  <si>
    <t xml:space="preserve">Иммунологические исследования</t>
  </si>
  <si>
    <t>0.41.04.015</t>
  </si>
  <si>
    <t xml:space="preserve">IgE общий (Иммуноглобулин Е общий) </t>
  </si>
  <si>
    <t>0.41.04.019</t>
  </si>
  <si>
    <t xml:space="preserve">Панель разные аллергены, IgE</t>
  </si>
  <si>
    <t>0.41.04.058</t>
  </si>
  <si>
    <t xml:space="preserve">Определение пепсиногена 1 в сыворотке крови</t>
  </si>
  <si>
    <t>0.41.04.059</t>
  </si>
  <si>
    <t xml:space="preserve">Определение пепсиногена 2 в сыворотке крови</t>
  </si>
  <si>
    <t>0.41.04.068</t>
  </si>
  <si>
    <t xml:space="preserve">Определение IgE-специфических антител (1 аллерген)</t>
  </si>
  <si>
    <t>0.41.05.000</t>
  </si>
  <si>
    <t xml:space="preserve">Исследование мочи </t>
  </si>
  <si>
    <t>0.41.05.002</t>
  </si>
  <si>
    <t xml:space="preserve">Анализ мочи общий (анализ мочи с микроскопией осадка) </t>
  </si>
  <si>
    <t>0.41.05.003</t>
  </si>
  <si>
    <t xml:space="preserve">Исследование мочи по Нечипоренко </t>
  </si>
  <si>
    <t>0.41.05.005</t>
  </si>
  <si>
    <t xml:space="preserve">Исследование мочи по Зимницкому</t>
  </si>
  <si>
    <t>0.41.05.006</t>
  </si>
  <si>
    <t xml:space="preserve">Трехстаканная проба мочи</t>
  </si>
  <si>
    <t>0.41.05.007</t>
  </si>
  <si>
    <t xml:space="preserve">Определение кетоновых тел (ацетон мочи)</t>
  </si>
  <si>
    <t>0.41.05.008</t>
  </si>
  <si>
    <t xml:space="preserve">Исследование мочи по Амбурже</t>
  </si>
  <si>
    <t>0.41.05.009</t>
  </si>
  <si>
    <t xml:space="preserve">Исследование оксалатов мочи</t>
  </si>
  <si>
    <t>0.41.05.010</t>
  </si>
  <si>
    <t xml:space="preserve">Исследование мочи на Уропепсиноген</t>
  </si>
  <si>
    <t>0.41.05.011</t>
  </si>
  <si>
    <t xml:space="preserve">Исследование мочи на сахар</t>
  </si>
  <si>
    <t>0.41.05.013</t>
  </si>
  <si>
    <t xml:space="preserve">Исследование мочи на трихомонады</t>
  </si>
  <si>
    <t>0.41.05.014</t>
  </si>
  <si>
    <t xml:space="preserve">Исследование мочи на желчные пигменты</t>
  </si>
  <si>
    <t>0.41.06.000</t>
  </si>
  <si>
    <t xml:space="preserve">Исследование кала</t>
  </si>
  <si>
    <t>0.41.06.001</t>
  </si>
  <si>
    <t xml:space="preserve">Копрограмма </t>
  </si>
  <si>
    <t>0.41.06.002</t>
  </si>
  <si>
    <t xml:space="preserve">Исследование кала на скрытую кровь </t>
  </si>
  <si>
    <t>0.41.06.005</t>
  </si>
  <si>
    <t xml:space="preserve">Исследование кала на стеркобилин</t>
  </si>
  <si>
    <t>0.41.07.000</t>
  </si>
  <si>
    <t xml:space="preserve">Исследование спермы и сока простаты</t>
  </si>
  <si>
    <t>0.41.07.001</t>
  </si>
  <si>
    <t xml:space="preserve">Общеклиническое исследование сока простаты</t>
  </si>
  <si>
    <t>0.41.07.002</t>
  </si>
  <si>
    <t xml:space="preserve">Спермограмма </t>
  </si>
  <si>
    <t>0.41.08.000</t>
  </si>
  <si>
    <t xml:space="preserve">Цитологические и гистологические исследования</t>
  </si>
  <si>
    <t>0.41.08.002</t>
  </si>
  <si>
    <t xml:space="preserve">Исследование соскобов (мазков) со слизистой оболочки уретры, цервикального канала</t>
  </si>
  <si>
    <t>0.41.08.005</t>
  </si>
  <si>
    <t xml:space="preserve">Цитологическое исследование биоматериала шейки матки (окрашивание по Папаниколау, Рар-тест) </t>
  </si>
  <si>
    <t>0.41.08.008</t>
  </si>
  <si>
    <t xml:space="preserve">Исследование мокроты </t>
  </si>
  <si>
    <t>0.41.08.011</t>
  </si>
  <si>
    <t xml:space="preserve">Исследование соскобов шейки матки и цервикального канала </t>
  </si>
  <si>
    <t>0.41.08.013</t>
  </si>
  <si>
    <t xml:space="preserve">Исследование соскобов и отпечатков опухолей и опухолевоподобных заболеваний </t>
  </si>
  <si>
    <t>0.41.08.018</t>
  </si>
  <si>
    <t xml:space="preserve">Исследование мазков на лептотрикс</t>
  </si>
  <si>
    <t>0.41.08.019</t>
  </si>
  <si>
    <t xml:space="preserve">Исследование мазков на гонококки</t>
  </si>
  <si>
    <t>0.41.08.020</t>
  </si>
  <si>
    <t xml:space="preserve">Цитологическое исследование вагинальных мазков на предмет определения гормонального состояния</t>
  </si>
  <si>
    <t>0.41.09.000</t>
  </si>
  <si>
    <t xml:space="preserve">Диагностика вирусных инфекций</t>
  </si>
  <si>
    <t>0.41.09.006</t>
  </si>
  <si>
    <t xml:space="preserve">HBsAg, качественный тест (HBs-антиген, поверхностный антиген вируса гепатита B, «австралийский» антиген)</t>
  </si>
  <si>
    <t>0.41.09.008</t>
  </si>
  <si>
    <t xml:space="preserve">Anti-HBс-total (антитела классов IgM и IgG к HB-core антигену вируса гепатита)</t>
  </si>
  <si>
    <t>0.41.09.015</t>
  </si>
  <si>
    <t xml:space="preserve">Anti-HCV-total (антитела к антигенам вируса гепатита C) 4 показателя</t>
  </si>
  <si>
    <t>0.41.09.026</t>
  </si>
  <si>
    <t xml:space="preserve">Anti-HSV-IgG (антитела класса IgG к вирусу простого герпеса 1 и 2 типов)</t>
  </si>
  <si>
    <t>0.41.09.027</t>
  </si>
  <si>
    <t xml:space="preserve">Anti-HSV-IgМ (антитела класса IgМ к вирусу простого герпеса 1 и 2 типов)</t>
  </si>
  <si>
    <t>0.41.09.036</t>
  </si>
  <si>
    <t xml:space="preserve">Антитела класса IgM к капсидному антигену ВЭБ</t>
  </si>
  <si>
    <t>0.41.09.037</t>
  </si>
  <si>
    <t xml:space="preserve">Антитела класса IgG к капсидному антигену ВЭБ</t>
  </si>
  <si>
    <t>0.41.09.038</t>
  </si>
  <si>
    <t xml:space="preserve">Антитела класса IgG к нуклеарному антигену ВЭБ</t>
  </si>
  <si>
    <t>0.41.09.039</t>
  </si>
  <si>
    <t xml:space="preserve">Антитела класса IgG к раннему антигену вируса ВЭБ</t>
  </si>
  <si>
    <t>0.41.09.043</t>
  </si>
  <si>
    <t xml:space="preserve">Anti-CMV-IgG (Антитела класса IgG к цитомегаловирусу, ЦМВ)</t>
  </si>
  <si>
    <t>0.41.09.044</t>
  </si>
  <si>
    <t xml:space="preserve">Anti-CMV-IgM (Антитела класса IgM к цитомегаловирусу, ЦМВ)</t>
  </si>
  <si>
    <t>A26.19.039.000</t>
  </si>
  <si>
    <t xml:space="preserve">Определение антигенов ротавирусов (Rotavirus gr.A) в образцах фекалий</t>
  </si>
  <si>
    <t>A26.19.040.000</t>
  </si>
  <si>
    <t xml:space="preserve">Определение антигенов норовирусов (Norovirus) в образцах фекалий</t>
  </si>
  <si>
    <t>A26.19.042.000</t>
  </si>
  <si>
    <t xml:space="preserve">Определение антигенов аденовирусов (Adenovirus) в образцах фекалий</t>
  </si>
  <si>
    <t>A26.06.126.000</t>
  </si>
  <si>
    <t xml:space="preserve">Определение антител IgM к вирусу COVID-19 (SARS-CoV-2-IgM)</t>
  </si>
  <si>
    <t>A26.06.126.001</t>
  </si>
  <si>
    <t xml:space="preserve">Определение антител IgG к вирусу COVID-19 (SARS-CoV-2-IgG)</t>
  </si>
  <si>
    <t>A26.06.056.001</t>
  </si>
  <si>
    <t xml:space="preserve">Определение антител класса G (IgG) к вирусу кори в крови</t>
  </si>
  <si>
    <t>0.41.10.000</t>
  </si>
  <si>
    <t xml:space="preserve">Диагностика бактериальных инфекций</t>
  </si>
  <si>
    <t>0.41.10.002</t>
  </si>
  <si>
    <t xml:space="preserve">Посев на микрофлору и определение чувствительности к антибиотикам (моча) </t>
  </si>
  <si>
    <t>0.41.10.003</t>
  </si>
  <si>
    <t xml:space="preserve">Посев на аэробную и анаэробную микрофлору и определение чувствительности к антибиотикам (кровь, другие биологические жидкости из стерильных локусов) </t>
  </si>
  <si>
    <t>0.41.10.005</t>
  </si>
  <si>
    <t xml:space="preserve">Посев на микрофлору и определение чувствительности к антибиотикам (отделяемое половых органов) </t>
  </si>
  <si>
    <t>0.41.10.008</t>
  </si>
  <si>
    <t xml:space="preserve">Посев на микрофлору и определение чувствительности к антибиотикам (грудное молоко) </t>
  </si>
  <si>
    <t>0.41.10.009</t>
  </si>
  <si>
    <t xml:space="preserve">Посев на микрофлору и определение чувствительности к антибиотикам (отделяемое коньюнктивы глаза) </t>
  </si>
  <si>
    <t>0.41.10.010</t>
  </si>
  <si>
    <t xml:space="preserve">Посев на микрофлору и определение чувствительности к антибиотикам (отделяемое ротоглотки, носа, околоносовых пазух) </t>
  </si>
  <si>
    <t>0.41.10.012</t>
  </si>
  <si>
    <t xml:space="preserve">Посев на микрофлору и определение чувствительности к антибиотикам (отделяемое уха) </t>
  </si>
  <si>
    <t>0.41.10.013</t>
  </si>
  <si>
    <t xml:space="preserve">Посев на микрофлору и определение чувствительности к антибиотикам (отделяемое ран) </t>
  </si>
  <si>
    <t>0.41.10.105</t>
  </si>
  <si>
    <t xml:space="preserve">Посев на микрофлору и определение чувствительности к антибиотикам, (сок простаты) </t>
  </si>
  <si>
    <t>0.41.10.017</t>
  </si>
  <si>
    <t xml:space="preserve">Посев на микрофлору и определение чувствительности к антибиотикам (с микроскопией нативного препарата), (мокрота) </t>
  </si>
  <si>
    <t>0.41.10.032</t>
  </si>
  <si>
    <t xml:space="preserve">Helicobacter Pylori IgA (антитела класса IgА к Helicobacter pylori) </t>
  </si>
  <si>
    <t>0.41.10.034</t>
  </si>
  <si>
    <t xml:space="preserve">Anti-H.pylori IgG (антитела класса IgG к Helicobacter pylori) </t>
  </si>
  <si>
    <t>0.41.10.046</t>
  </si>
  <si>
    <t xml:space="preserve">Anti-Mycoplasma pneumonia-IgM/G (антитела класса IgM и класса IgG) </t>
  </si>
  <si>
    <t>0.41.10.047</t>
  </si>
  <si>
    <t xml:space="preserve">Anti-Mycoplasma hominis-IgM/G (антитела класса IgM и класса IgG) </t>
  </si>
  <si>
    <t>0.41.10.049</t>
  </si>
  <si>
    <t xml:space="preserve">Микоплазма (Mycoplasma genitalium), определение ДНК (моча, сперма, секрет простаты) </t>
  </si>
  <si>
    <t>0.41.10.050</t>
  </si>
  <si>
    <t xml:space="preserve">Микоплазма (Mycoplasma hominis), определение ДНК (моча, сперма, секрет простаты) </t>
  </si>
  <si>
    <t>0.41.10.053</t>
  </si>
  <si>
    <t xml:space="preserve">Уреаплазма (Ureaplasma spp), определение ДНК (моча, сперма, секрет простаты) </t>
  </si>
  <si>
    <t>0.41.10.055</t>
  </si>
  <si>
    <t xml:space="preserve">Антитела класса IgG к Ureaplasma urealyticum </t>
  </si>
  <si>
    <t>0.41.10.061</t>
  </si>
  <si>
    <t xml:space="preserve">Уреаплазма (Ureaplasma parvum), определение ДНК (моча, сперма, секрет простаты) </t>
  </si>
  <si>
    <t>0.41.10.064</t>
  </si>
  <si>
    <t xml:space="preserve">Anti-Chlamydia tr.-IgG (антитела класса IgG к Chlamydia trachomatis) </t>
  </si>
  <si>
    <t>0.41.10.068</t>
  </si>
  <si>
    <t xml:space="preserve">Хламидии (Chlamydia trachomatis), определение ДНК (соскоб) </t>
  </si>
  <si>
    <t>0.41.10.069</t>
  </si>
  <si>
    <t xml:space="preserve">Хламидии (Chlamydia trachomatis), определение ДНК (моча, сперма, секрет простаты) </t>
  </si>
  <si>
    <t>0.41.10.106</t>
  </si>
  <si>
    <t xml:space="preserve">Посев на кишечную микрофлору и определение чувствительности к антибиотикам, бакфагам (кал)</t>
  </si>
  <si>
    <t>0.41.10.085</t>
  </si>
  <si>
    <t xml:space="preserve">Посев на дифтерийную палочку (Corynebacterium diphtheriae, дифтерию), (отделяемое ротоглотки, носа, др.) </t>
  </si>
  <si>
    <t>0.41.10.091</t>
  </si>
  <si>
    <t xml:space="preserve">Посев на патогенную кишечную группу и определение чувствительности к антибиотикам, (кал) </t>
  </si>
  <si>
    <t>0.41.11.000</t>
  </si>
  <si>
    <t xml:space="preserve">Диагностика грибковых инфекций</t>
  </si>
  <si>
    <t>0.41.11.008</t>
  </si>
  <si>
    <t xml:space="preserve">Кандида (Candida albicans), определение ДНК (моча, сперма, секрет простаты) </t>
  </si>
  <si>
    <t>0.41.11.009</t>
  </si>
  <si>
    <t xml:space="preserve">Посев на грибы рода кандида (Candida, кандидоз) и определение чувствительности к антимикотическим препаратам (моча, отделяемое половых органов, ротоглотки, носа, околоносовых пазух, кал, мокрота, раневое отделяемое, кровь, др. биологические жидкости) </t>
  </si>
  <si>
    <t>0.41.12.000</t>
  </si>
  <si>
    <t xml:space="preserve">Диагностика протозойных инфекций</t>
  </si>
  <si>
    <t>0.41.12.001</t>
  </si>
  <si>
    <t xml:space="preserve">Анализ кала на простейшие </t>
  </si>
  <si>
    <t>0.41.12.003</t>
  </si>
  <si>
    <t xml:space="preserve">Антитела к антигенам лямблий суммарные IgA, IgM, IgG </t>
  </si>
  <si>
    <t>0.41.12.005</t>
  </si>
  <si>
    <t xml:space="preserve">Anti-Toxo-IgG (антитела класса IgG к Тoxoplasma gondii) </t>
  </si>
  <si>
    <t>0.41.12.006</t>
  </si>
  <si>
    <t xml:space="preserve">Anti-Toxo-IgM (Антитела класса IgM к Тoxoplasma gondii) </t>
  </si>
  <si>
    <t>0.41.12.012</t>
  </si>
  <si>
    <t xml:space="preserve">Трихомонада (Trichomonas vaginalis), определение ДНК (моча, сперма, секрет простаты) </t>
  </si>
  <si>
    <t>0.41.13.000</t>
  </si>
  <si>
    <t xml:space="preserve">Диагностика гельминтозов</t>
  </si>
  <si>
    <t>0.41.13.001</t>
  </si>
  <si>
    <t xml:space="preserve">Анализ кала на яйца гельминтов </t>
  </si>
  <si>
    <t>0.41.13.002</t>
  </si>
  <si>
    <t xml:space="preserve">Анализ кала на энтеробиоз </t>
  </si>
  <si>
    <t>0.41.13.003</t>
  </si>
  <si>
    <t xml:space="preserve">Антитела к аскаридам IgG </t>
  </si>
  <si>
    <t>0.41.13.004</t>
  </si>
  <si>
    <t xml:space="preserve">Антитела класса IgG к антигенам токсокар </t>
  </si>
  <si>
    <t>0.41.13.005</t>
  </si>
  <si>
    <t xml:space="preserve">Анти–Описторхис-IgG (антитела класса IgG к антигенам описторхиса) </t>
  </si>
  <si>
    <t>0.41.13.006</t>
  </si>
  <si>
    <t xml:space="preserve">Антитела класса IgG к антигенам трихинелл </t>
  </si>
  <si>
    <t>0.41.13.007</t>
  </si>
  <si>
    <t xml:space="preserve">Анти-Эхинококк-IgG (антитела класса IgG к антигенам эхинококка) </t>
  </si>
  <si>
    <t>0.41.13.008</t>
  </si>
  <si>
    <t xml:space="preserve">Исследование на яйца гельминтов (соскоб)</t>
  </si>
  <si>
    <t>0.41.15.000</t>
  </si>
  <si>
    <t xml:space="preserve">Исследование качества воды и почвы</t>
  </si>
  <si>
    <t>0.41.15.017</t>
  </si>
  <si>
    <t xml:space="preserve">Микробиологическое исследование воды минеральной</t>
  </si>
  <si>
    <t>0.41.15.018</t>
  </si>
  <si>
    <t xml:space="preserve">Микробиологическое исследование воды водопроводной</t>
  </si>
  <si>
    <t>0.41.15.021</t>
  </si>
  <si>
    <t xml:space="preserve">Микробиологическое исследование воды плавательного бассейна</t>
  </si>
  <si>
    <t>0.41.15.025</t>
  </si>
  <si>
    <t xml:space="preserve">Микробиологическое исследование лечебной грязи</t>
  </si>
  <si>
    <t>0.41.18.000</t>
  </si>
  <si>
    <t xml:space="preserve">Контроль стерилизующей аппаратуры</t>
  </si>
  <si>
    <t>0.41.18.001</t>
  </si>
  <si>
    <t xml:space="preserve">Контроль работы стерилизующей аппаратуры (химические, бактериологические тесты) с учетом НДС</t>
  </si>
  <si>
    <t>0.41.20.000</t>
  </si>
  <si>
    <t xml:space="preserve">Исследования материалов на стерильность: (ИМН, шовный, перевязочный материалы, лекарственные формы и т.д.)</t>
  </si>
  <si>
    <t>0.41.20.001</t>
  </si>
  <si>
    <t xml:space="preserve">Микробиологическое исследование ИМН на стерильность (контрольстерилизации инструментов) с учетом НДС</t>
  </si>
  <si>
    <t>0.41.16.000</t>
  </si>
  <si>
    <t xml:space="preserve">Исследование продуктов питания</t>
  </si>
  <si>
    <t>0.41.16.013</t>
  </si>
  <si>
    <t xml:space="preserve">Микробиологическое исследование готовых блюд и кулинарных изделий</t>
  </si>
  <si>
    <t>0.41.17.000</t>
  </si>
  <si>
    <t xml:space="preserve">Исследование объектов окружающей среды</t>
  </si>
  <si>
    <t>0.41.17.001</t>
  </si>
  <si>
    <t xml:space="preserve">Санитарно-бактериологическое исследование смывов на качество текущей дезинфекции (БГКП)</t>
  </si>
  <si>
    <t>0.41.17.002</t>
  </si>
  <si>
    <t xml:space="preserve">Санитарно-бактериологическое исследование смывов на патогенный стафилококк</t>
  </si>
  <si>
    <t>0.41.17.003</t>
  </si>
  <si>
    <t xml:space="preserve">Санитарно-бактериологическое исследование смывов на условно-патогенную микрофлору</t>
  </si>
  <si>
    <t>0.41.17.004</t>
  </si>
  <si>
    <t xml:space="preserve">Санитарно-бактериологическое исследование смывов на патогенную микрофлору</t>
  </si>
  <si>
    <t>0.41.17.005</t>
  </si>
  <si>
    <t xml:space="preserve">Санитарно-бактериологическое исследование смывов на общую микробную обсемененность (ОМЧ)</t>
  </si>
  <si>
    <t>0.41.17.006</t>
  </si>
  <si>
    <t xml:space="preserve">Санитарно-бактериологическое исследование воздуха помещений</t>
  </si>
  <si>
    <t>0.41.17.007</t>
  </si>
  <si>
    <t xml:space="preserve">Санитарно-бактериологическое исследование материала, инструментов на стерильность</t>
  </si>
  <si>
    <t>0.41.17.008</t>
  </si>
  <si>
    <t xml:space="preserve">Санитарно-бактериологическое контроль работы стерилизующей аппаратуры (1 бактест)</t>
  </si>
  <si>
    <t>0.42.00.000</t>
  </si>
  <si>
    <t>Неврология</t>
  </si>
  <si>
    <t>A.42.00.001</t>
  </si>
  <si>
    <t xml:space="preserve">Прием врача-невролога амбулаторный лечебно-диагностический первичный</t>
  </si>
  <si>
    <t>B.42.00.002</t>
  </si>
  <si>
    <t xml:space="preserve">Прием врача-невролога амбулаторный лечебно-диагностический повторный</t>
  </si>
  <si>
    <t>0.47.00.000</t>
  </si>
  <si>
    <t>Карбокситерапия</t>
  </si>
  <si>
    <t>0.47.00.002</t>
  </si>
  <si>
    <t xml:space="preserve">Внутрикожное введение смеси СО2 (зона 1 сустава)</t>
  </si>
  <si>
    <t>0.47.00.003</t>
  </si>
  <si>
    <t xml:space="preserve">Внутрикожное введение смеси СО2 (область грудного отдела позвоночника)</t>
  </si>
  <si>
    <t>0.47.00.004</t>
  </si>
  <si>
    <t xml:space="preserve">Внутрикожное введение смеси СО2 (пояснично-крестцовой области)</t>
  </si>
  <si>
    <t>0.47.00.005</t>
  </si>
  <si>
    <t xml:space="preserve">Внутрикожное введение смеси СО2 (область шейного отдела позвоночника)</t>
  </si>
  <si>
    <t>0.47.00.006</t>
  </si>
  <si>
    <t xml:space="preserve">Внутрикожное введение смеси СО2 (шейно-воротниковой области)</t>
  </si>
  <si>
    <t>0.47.00.007</t>
  </si>
  <si>
    <t xml:space="preserve">Внутрикожное введение смеси СО2 (в область целлюлита передней и латеральной поверхности бедра)</t>
  </si>
  <si>
    <t>0.47.00.008</t>
  </si>
  <si>
    <t xml:space="preserve">Внутрикожное введение смеси СО2(в область целлюлита заднего и медиального бедра)</t>
  </si>
  <si>
    <t>0.47.00.009</t>
  </si>
  <si>
    <t xml:space="preserve">Внутрикожное введение смеси СО2 в область волосистой части головы</t>
  </si>
  <si>
    <t>0.47.00.010</t>
  </si>
  <si>
    <t xml:space="preserve">Внутрикожное введение смеси СО2 смеси в область живота</t>
  </si>
  <si>
    <t>0.47.00.011</t>
  </si>
  <si>
    <t xml:space="preserve">Внутрикожное введение смеси СО2 в область ягодиц</t>
  </si>
  <si>
    <t>0.47.00.012</t>
  </si>
  <si>
    <t xml:space="preserve">Внутрикожное введение смеси СО2 в триггерные зоны</t>
  </si>
  <si>
    <t>0.47.00.013</t>
  </si>
  <si>
    <t xml:space="preserve">Внутрикожное введение смеси СО2 (в область стопы)</t>
  </si>
  <si>
    <t>0.47.00.014</t>
  </si>
  <si>
    <t xml:space="preserve">Внутрикожное введение смеси СО2 (лицо)</t>
  </si>
  <si>
    <t>0.47.00.015</t>
  </si>
  <si>
    <t xml:space="preserve">Внутрикожное введение смеси СО2 (декольте)</t>
  </si>
  <si>
    <t>0.47.00.016</t>
  </si>
  <si>
    <t xml:space="preserve">Комплексная коррекция (лицо, зона декольте)</t>
  </si>
  <si>
    <t>0.47.00.017</t>
  </si>
  <si>
    <t xml:space="preserve">Комплексная коррекция (лицо, шея, зона декольте)</t>
  </si>
  <si>
    <t>0.47.00.018</t>
  </si>
  <si>
    <t xml:space="preserve">Коррекция темных кругов под глазами</t>
  </si>
  <si>
    <t>0.47.00.019</t>
  </si>
  <si>
    <t xml:space="preserve">Коррекция подбородка</t>
  </si>
  <si>
    <t>0.47.00.020</t>
  </si>
  <si>
    <t xml:space="preserve">Лечение трофических язв (сахарный диабет)</t>
  </si>
  <si>
    <t>0.47.00.021</t>
  </si>
  <si>
    <t xml:space="preserve">Лечение псориаза (1 зона)</t>
  </si>
  <si>
    <t>A20.30.024.000</t>
  </si>
  <si>
    <t>Озонотерапия</t>
  </si>
  <si>
    <t>A20.30.024.006</t>
  </si>
  <si>
    <t xml:space="preserve">Внутривенное капельное введение озонированного физиологического раствора</t>
  </si>
  <si>
    <t>A20.30.024.037</t>
  </si>
  <si>
    <t xml:space="preserve">Озонотерапия в пластиковом колпаке (волосистой части головы)</t>
  </si>
  <si>
    <t>A20.30.024.041</t>
  </si>
  <si>
    <t xml:space="preserve">Озонированная камера на 1 конечность "чулок" (1 процедура)</t>
  </si>
  <si>
    <t>A20.30.024.046</t>
  </si>
  <si>
    <t xml:space="preserve">Озонотерапия. Проточная газация в наушниках</t>
  </si>
  <si>
    <t>A20.30.024.047</t>
  </si>
  <si>
    <t xml:space="preserve">Озонотерапия. Проточная газация в офтальмологической маске</t>
  </si>
  <si>
    <t xml:space="preserve">Заместитель директора по мед. части                                     ___________         В.А.Маркелов</t>
  </si>
  <si>
    <t>В.А.Маркелов</t>
  </si>
  <si>
    <t xml:space="preserve">Начальник планово-экономического отдела                            ___________          Е.С.Соколова</t>
  </si>
  <si>
    <t>Е.С.Соколова</t>
  </si>
  <si>
    <t xml:space="preserve">ПРОЕКТ ПРЕЙСКУРАНТА</t>
  </si>
  <si>
    <t xml:space="preserve"> Стоимость (руб.)             с 01.04.2025г</t>
  </si>
  <si>
    <t xml:space="preserve"> Стоимость (руб.)             с 10.02.2026г </t>
  </si>
  <si>
    <t xml:space="preserve">Отклонение от 2025г, руб</t>
  </si>
  <si>
    <t xml:space="preserve">Отклонение от 2025г %
</t>
  </si>
  <si>
    <t>Примечание</t>
  </si>
  <si>
    <t>0.10.00.003</t>
  </si>
  <si>
    <t>Вульвоскопия</t>
  </si>
  <si>
    <t xml:space="preserve">За 2024-2025 год процедур не оказывалось. Убираем из прейскуранта с 01.01.2026г</t>
  </si>
  <si>
    <t>0.10.00.014</t>
  </si>
  <si>
    <t xml:space="preserve">Внутриматочное введение противозачаточных средств (ВМС)</t>
  </si>
  <si>
    <t>0.11.00.004</t>
  </si>
  <si>
    <t xml:space="preserve">Катетеризация мочевого пузыря у мужчин лечебно-диагностическая </t>
  </si>
  <si>
    <t>0.11.00.015</t>
  </si>
  <si>
    <t xml:space="preserve">Массаж уретры на буже </t>
  </si>
  <si>
    <t xml:space="preserve">Внутримышечное введение с учетом стоимости препарата Лаеннек</t>
  </si>
  <si>
    <t>0.22.00.003</t>
  </si>
  <si>
    <t xml:space="preserve">Проведение провокационных аллергологических тестов</t>
  </si>
  <si>
    <t>0.22.00.005</t>
  </si>
  <si>
    <t xml:space="preserve">Постановка кожной аллергопробы (до 10)</t>
  </si>
  <si>
    <t>0.22.00.009</t>
  </si>
  <si>
    <t xml:space="preserve">Постановка 1 холодовой (аппликационной) пробы</t>
  </si>
  <si>
    <t>0.34.00.004</t>
  </si>
  <si>
    <t xml:space="preserve">Забор материала на цитологическое исследование в дерматологии</t>
  </si>
  <si>
    <t>0.34.00.005</t>
  </si>
  <si>
    <t xml:space="preserve">Забор материала на рост флоры и чувствительность к антибиотикам  в дерматологии</t>
  </si>
  <si>
    <t>0.35.01.003</t>
  </si>
  <si>
    <t xml:space="preserve">Демакияж (с учетом НДС)</t>
  </si>
  <si>
    <t>0.35.01.004</t>
  </si>
  <si>
    <t xml:space="preserve">Демакияж с использованием скраба по типу кожи (с учетом НДС)</t>
  </si>
  <si>
    <t>0.35.01.005</t>
  </si>
  <si>
    <t xml:space="preserve">Вапоризация озонированным паром (с учетом НДС)</t>
  </si>
  <si>
    <t>0.35.01.088</t>
  </si>
  <si>
    <t xml:space="preserve">Коллагеновый крем "Mila D ' OPIZ" (с учетом НДС)</t>
  </si>
  <si>
    <t>0.35.05.030</t>
  </si>
  <si>
    <t xml:space="preserve">Уход за кожей тела, лечение целлюлита . Водорослевые обертывания Программа№1 (с использованием жидких водорослей) (с учетом НДС)</t>
  </si>
  <si>
    <t>0.35.06.030</t>
  </si>
  <si>
    <t xml:space="preserve">Мезотерапия. Омолаживающий коктейль "Фелиджи Биолифт" - 1 ампула (с учетом НДС)</t>
  </si>
  <si>
    <t>0.35.06.031</t>
  </si>
  <si>
    <t xml:space="preserve">Мезотерапия. Отбеливание кожи "Фелиджи Биоактив" - 1 ампула (с учетом НДС)</t>
  </si>
  <si>
    <t>B01.008.004.300</t>
  </si>
  <si>
    <t xml:space="preserve">Процедура биоревитализации. "BioGel blue" (2мл) - 1,5% (Россия) (с учетом НДС)</t>
  </si>
  <si>
    <t>0.35.06.059</t>
  </si>
  <si>
    <t xml:space="preserve">Процедура биоревитализации. "Revi Briliants" (1мл) - 1% (Россия) (с учетом НДС)</t>
  </si>
  <si>
    <t>B01.008.004.302</t>
  </si>
  <si>
    <t xml:space="preserve">Процедура биоревитализации. "BioGel Silk" (1мл) - 1% (Россия) (с учетом НДС)</t>
  </si>
  <si>
    <t>0.35.06.060</t>
  </si>
  <si>
    <t xml:space="preserve">Процедура биоревитализации. "Reneall revitalist" (2мл) - 2% (Россия) (с учетом НДС)</t>
  </si>
  <si>
    <t>A16.07.022.025</t>
  </si>
  <si>
    <t xml:space="preserve">Процедура контурной пластики лица - коррекция умеренно выраженных  морщин, увеличение объема губ с использованием препарата "Ювидерм smile (0,5мл)" (с учетом НДС)</t>
  </si>
  <si>
    <t>0.35.08.011</t>
  </si>
  <si>
    <t xml:space="preserve">Процедура контурной пластики лица - коррекция умеренно выраженных  морщин, увеличение объема губ с использованием препарата "Сурджидерм (0,8мл) 30 ХР" (с учетом НДС)</t>
  </si>
  <si>
    <t>A16.07.022.026</t>
  </si>
  <si>
    <t xml:space="preserve">Процедура контурной пластики лица - коррекция умеренно выраженных  морщин, увеличение объема губ с использованием препарата "Ювидерм Ультра три" (с учетом НДС)</t>
  </si>
  <si>
    <t xml:space="preserve">Процедура контурной пластики лица - коррекция умеренно выраженных  морщин, увеличение объема губ с использованием препарата "Амалайн (1,1мл)"  (с учетом НДС)</t>
  </si>
  <si>
    <t>0.35.08.014</t>
  </si>
  <si>
    <t xml:space="preserve">Процедура контурной пластики лица - Амалайн - 300 (1мл) 2% (с учетом НДС)</t>
  </si>
  <si>
    <t>0.35.08.015</t>
  </si>
  <si>
    <t xml:space="preserve">Процедура контурной пластики лица -Амалайн- 300 (2мл) 2% (с учетом НДС)</t>
  </si>
  <si>
    <t>0.37.00.035</t>
  </si>
  <si>
    <t xml:space="preserve">Операция I категории сложности</t>
  </si>
  <si>
    <t>0.37.00.073</t>
  </si>
  <si>
    <t xml:space="preserve">Удаление одного воспалительного элемента на коже методом электрокоагуляции - 1 элемент</t>
  </si>
  <si>
    <t>0.37.00.074</t>
  </si>
  <si>
    <t xml:space="preserve">Электрокоагуляция поверхностных сосудов (крупных-1см²) в области лица при куперозе</t>
  </si>
  <si>
    <t>0.37.00.075</t>
  </si>
  <si>
    <t xml:space="preserve">Электрокоагуляция поверхностных сосудов (мелких-1см²) в области лица при куперозе</t>
  </si>
  <si>
    <t>0.37.00.076</t>
  </si>
  <si>
    <t xml:space="preserve">Удаление камедона с последующей электрокоагуляцией</t>
  </si>
  <si>
    <t>0.39.06.002</t>
  </si>
  <si>
    <t xml:space="preserve">Снятие коронки штампованной</t>
  </si>
  <si>
    <t>0.39.06.005</t>
  </si>
  <si>
    <t xml:space="preserve">Цементировка коронки временная</t>
  </si>
  <si>
    <t>0.39.07.015</t>
  </si>
  <si>
    <t xml:space="preserve">Иссечение капюшона ( при перикороните )</t>
  </si>
  <si>
    <t>0.39.07.016</t>
  </si>
  <si>
    <t xml:space="preserve">Послабляющий разрез</t>
  </si>
  <si>
    <t>0.39.07.023</t>
  </si>
  <si>
    <t xml:space="preserve">Пластика уздечки верхней губы</t>
  </si>
  <si>
    <t>0.39.07.028</t>
  </si>
  <si>
    <t xml:space="preserve">Вправление вывиха височно-нижнечелюстного сустава</t>
  </si>
  <si>
    <t>0.39.07.029</t>
  </si>
  <si>
    <t xml:space="preserve">Удаление эпулиса</t>
  </si>
  <si>
    <t>0.41.02.025</t>
  </si>
  <si>
    <t xml:space="preserve">Гаптоглобин </t>
  </si>
  <si>
    <t>0.41.02.043</t>
  </si>
  <si>
    <t xml:space="preserve">Миоглобин </t>
  </si>
  <si>
    <t>0.41.02.049</t>
  </si>
  <si>
    <t xml:space="preserve">Нейро-специфическая энолаза (NSE) </t>
  </si>
  <si>
    <t>0.41.02.062</t>
  </si>
  <si>
    <t xml:space="preserve">Тимоловая проба</t>
  </si>
  <si>
    <t>0.41.02.065</t>
  </si>
  <si>
    <t xml:space="preserve">Тропонин-I </t>
  </si>
  <si>
    <t>0.41.02.068</t>
  </si>
  <si>
    <t xml:space="preserve">Фосфатаза кислая (КФ) </t>
  </si>
  <si>
    <t>0.41.02.111</t>
  </si>
  <si>
    <t xml:space="preserve">Исследование крови на вязкость</t>
  </si>
  <si>
    <t>0.41.02.083</t>
  </si>
  <si>
    <t xml:space="preserve">Исследование крови на резервную щелочь</t>
  </si>
  <si>
    <t>0.41.02.090</t>
  </si>
  <si>
    <t xml:space="preserve">Реакция лейкоцитолиза (по аллергеннам)</t>
  </si>
  <si>
    <t>0.41.02.093</t>
  </si>
  <si>
    <t xml:space="preserve">Рекальцификация плазмы к гепарину крови</t>
  </si>
  <si>
    <t>0.41.02.094</t>
  </si>
  <si>
    <t xml:space="preserve">Гепарин свободный (в крови)</t>
  </si>
  <si>
    <t>0.41.04.017</t>
  </si>
  <si>
    <t xml:space="preserve">Панель пищевые аллергены, IgE</t>
  </si>
  <si>
    <t>0.41.04.020</t>
  </si>
  <si>
    <t xml:space="preserve">Бытовые аллергены </t>
  </si>
  <si>
    <t>0.41.04.052</t>
  </si>
  <si>
    <t xml:space="preserve">Гарднереллы, определение ДНК (соскоб) методом ПЦР</t>
  </si>
  <si>
    <t>0.41.04.056</t>
  </si>
  <si>
    <t xml:space="preserve">Бактериальные аллергены </t>
  </si>
  <si>
    <t>0.41.04.022</t>
  </si>
  <si>
    <t xml:space="preserve">Аллергия на плесневые грибы </t>
  </si>
  <si>
    <t>A12.06</t>
  </si>
  <si>
    <t xml:space="preserve">Иммунная система</t>
  </si>
  <si>
    <t>A12.06.010.038</t>
  </si>
  <si>
    <t xml:space="preserve">Определение содержания антител к антигенам цистицерка (свиной цепень)</t>
  </si>
  <si>
    <t>А26.06.011.001</t>
  </si>
  <si>
    <t xml:space="preserve">Определение антител класса M (IgM) к возбудителям иксодовых клещевых боррелиозов группы Borrelia burgdorferi sensu lato в крови</t>
  </si>
  <si>
    <t>А26.06.011.002</t>
  </si>
  <si>
    <t xml:space="preserve">Определение антител класса G (IgG) к возбудителям иксодовых клещевых боррелиозов группы Borrelia burgdorferi sensu lato в крови</t>
  </si>
  <si>
    <t>0.41.05.012</t>
  </si>
  <si>
    <t xml:space="preserve">Исследование мочи на ртуть</t>
  </si>
  <si>
    <t>0.41.07.007</t>
  </si>
  <si>
    <t xml:space="preserve">Исследование простатического секрета на "лист папоротника"</t>
  </si>
  <si>
    <t>0.41.08.010</t>
  </si>
  <si>
    <t xml:space="preserve">Исследование аспиратов из полости матки (мазки), отпечатки с внутриматочной спирали </t>
  </si>
  <si>
    <t>0.41.09.048</t>
  </si>
  <si>
    <t xml:space="preserve">Антитела класса IgG к герпесвирусу человека типа 6</t>
  </si>
  <si>
    <t>0.41.09.055</t>
  </si>
  <si>
    <t xml:space="preserve">Anti-Rubella-IgG (Антитела класса IgG к вирусу краснухи)</t>
  </si>
  <si>
    <t>0.41.09.056</t>
  </si>
  <si>
    <t>0.41.09.076</t>
  </si>
  <si>
    <t xml:space="preserve">Вирусы папилломы человека 6, 11 типов, определение ДНК (соскоб) </t>
  </si>
  <si>
    <t>0.41.10.004</t>
  </si>
  <si>
    <t xml:space="preserve">Чувствительность к бактериофагам </t>
  </si>
  <si>
    <t>0.41.10.014</t>
  </si>
  <si>
    <t xml:space="preserve">Посев на микрофлору и определение чувствительности к антибиотикам (желчь) </t>
  </si>
  <si>
    <t>0.41.10.015</t>
  </si>
  <si>
    <t xml:space="preserve">Посев на микрофлору и определение чувствительности к антибиотикам (пункционная жидкость) </t>
  </si>
  <si>
    <t>0.41.10.016</t>
  </si>
  <si>
    <t xml:space="preserve">Расширенная (или дополнительная) антибиотикограмма по клиническим показаниям (любые виды биоматериала) </t>
  </si>
  <si>
    <t>0.41.10.107</t>
  </si>
  <si>
    <t xml:space="preserve">Исследование вагинальной микрофлоры: Candida, Streptococcus, Staphylococcus, Lactobacterium,Bifidumbacterium, Eschirichiae coli</t>
  </si>
  <si>
    <t>0.41.10.081</t>
  </si>
  <si>
    <t xml:space="preserve">Посев на золотистый стафилококк (Staphylococcus aureus) и определение чувствительности к антибиотикам (отделяемое ротоглотки, носа, околоносовых пазух, кал и др.) </t>
  </si>
  <si>
    <t>0.41.12.014</t>
  </si>
  <si>
    <t xml:space="preserve">Исследование крови на малярию</t>
  </si>
  <si>
    <t>0.41.15.019</t>
  </si>
  <si>
    <r>
      <t xml:space="preserve">Микробиологическое исследование воды водопроводной запасных резервуаров</t>
    </r>
    <r>
      <rPr>
        <b/>
        <sz val="10"/>
        <rFont val="Arial"/>
      </rPr>
      <t xml:space="preserve"> </t>
    </r>
  </si>
  <si>
    <t>0.41.15.022</t>
  </si>
  <si>
    <r>
      <t xml:space="preserve">Исследование воды плавательного бассейна на остаточный хлор</t>
    </r>
    <r>
      <rPr>
        <b/>
        <sz val="10"/>
        <rFont val="Arial"/>
      </rPr>
      <t xml:space="preserve"> с учетом</t>
    </r>
    <r>
      <rPr>
        <sz val="10"/>
        <rFont val="Arial"/>
      </rPr>
      <t xml:space="preserve"> </t>
    </r>
    <r>
      <rPr>
        <b/>
        <sz val="10"/>
        <rFont val="Arial"/>
      </rPr>
      <t>НДС</t>
    </r>
  </si>
  <si>
    <t>0.41.15.024</t>
  </si>
  <si>
    <t xml:space="preserve">Микробиологическое исследование воды дистиллированной</t>
  </si>
  <si>
    <t>0.41.15.026</t>
  </si>
  <si>
    <t xml:space="preserve">Микробиологическое исследование воды плавательного бассейна по 5 параметрам (ОКБ, ТКБ, патогенный стафилококк, патогенные энтеробактерии, синегнойная палочка)</t>
  </si>
  <si>
    <t>0.41.18.002</t>
  </si>
  <si>
    <t xml:space="preserve">Контроль качества предстерилизационной обработки с учетом НДС</t>
  </si>
  <si>
    <t>0.41.18.003</t>
  </si>
  <si>
    <t xml:space="preserve">Контроль дезинфекционных средств (сухих, готовых, в растворах) с учетом НДС</t>
  </si>
  <si>
    <t>0.41.23.000</t>
  </si>
  <si>
    <t xml:space="preserve">Стерилизация и обработка: (ИМН, шовный, перевязочный материалы, лекарственные формы и т.д.)</t>
  </si>
  <si>
    <t>0.41.23.001</t>
  </si>
  <si>
    <t xml:space="preserve">Стерилизация медицинского инструментария (ИМН) паровым методом (автоклавирование 1 закладка) с учетом НДС</t>
  </si>
  <si>
    <r>
      <t xml:space="preserve">Контроль дезинфекционных средств (сухих, готовых, в растворах) </t>
    </r>
    <r>
      <rPr>
        <b/>
        <sz val="10"/>
        <rFont val="Arial"/>
      </rPr>
      <t xml:space="preserve">с учетом НДС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</si>
</sst>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5">
    <font>
      <sz val="11.000000"/>
      <color theme="1"/>
      <name val="Calibri"/>
      <scheme val="minor"/>
    </font>
    <font>
      <sz val="11.000000"/>
      <color indexed="64"/>
      <name val="Calibri"/>
    </font>
    <font>
      <sz val="10.000000"/>
      <name val="Arial Cyr"/>
    </font>
    <font>
      <sz val="11.000000"/>
      <name val="Calibri"/>
      <scheme val="minor"/>
    </font>
    <font>
      <i/>
      <sz val="12.000000"/>
      <color theme="1"/>
      <name val="Times New Roman"/>
    </font>
    <font>
      <b/>
      <sz val="12.000000"/>
      <color theme="1"/>
      <name val="Times New Roman"/>
    </font>
    <font>
      <sz val="12.000000"/>
      <color theme="1"/>
      <name val="Times New Roman"/>
    </font>
    <font>
      <b/>
      <sz val="12.000000"/>
      <name val="Calibri"/>
    </font>
    <font>
      <b/>
      <sz val="12.000000"/>
      <name val="Times New Roman"/>
    </font>
    <font>
      <sz val="12.000000"/>
      <name val="Times New Roman"/>
    </font>
    <font>
      <b/>
      <sz val="12.000000"/>
      <color indexed="2"/>
      <name val="Times New Roman"/>
    </font>
    <font>
      <sz val="11.000000"/>
      <color indexed="2"/>
      <name val="Calibri"/>
      <scheme val="minor"/>
    </font>
    <font>
      <sz val="11.000000"/>
      <name val="Times New Roman"/>
    </font>
    <font>
      <b/>
      <sz val="10.000000"/>
      <name val="Arial"/>
    </font>
    <font>
      <sz val="12.000000"/>
      <color indexed="2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5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9" tint="-0.249977111117893"/>
        <bgColor theme="9" tint="-0.249977111117893"/>
      </patternFill>
    </fill>
    <fill>
      <patternFill patternType="solid">
        <fgColor theme="5" tint="0.39997558519241921"/>
        <bgColor theme="5" tint="0.39997558519241921"/>
      </patternFill>
    </fill>
  </fills>
  <borders count="10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9"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9" applyNumberFormat="1" applyFont="0" applyFill="0" applyBorder="0" applyProtection="0"/>
    <xf fontId="1" fillId="0" borderId="0" numFmtId="9" applyNumberFormat="1" applyFont="0" applyFill="0" applyBorder="0" applyProtection="0"/>
  </cellStyleXfs>
  <cellXfs count="108">
    <xf fontId="0" fillId="0" borderId="0" numFmtId="0" xfId="0"/>
    <xf fontId="3" fillId="0" borderId="0" numFmtId="0" xfId="0" applyFont="1"/>
    <xf fontId="3" fillId="0" borderId="0" numFmtId="0" xfId="0" applyFont="1" applyAlignment="1">
      <alignment wrapText="1"/>
    </xf>
    <xf fontId="3" fillId="0" borderId="0" numFmtId="0" xfId="0" applyFont="1" applyAlignment="1">
      <alignment horizontal="left" wrapText="1"/>
    </xf>
    <xf fontId="3" fillId="0" borderId="0" numFmtId="9" xfId="7" applyNumberFormat="1" applyFont="1" applyAlignment="1">
      <alignment horizontal="left" wrapText="1"/>
    </xf>
    <xf fontId="4" fillId="0" borderId="0" numFmtId="0" xfId="0" applyFont="1" applyAlignment="1">
      <alignment horizontal="right" vertical="center"/>
    </xf>
    <xf fontId="5" fillId="0" borderId="0" numFmtId="0" xfId="0" applyFont="1" applyAlignment="1">
      <alignment horizontal="right" vertical="center"/>
    </xf>
    <xf fontId="6" fillId="0" borderId="0" numFmtId="0" xfId="0" applyFont="1" applyAlignment="1">
      <alignment horizontal="right" vertical="center"/>
    </xf>
    <xf fontId="6" fillId="0" borderId="0" numFmtId="0" xfId="0" applyFont="1" applyAlignment="1">
      <alignment horizontal="right"/>
    </xf>
    <xf fontId="7" fillId="0" borderId="0" numFmtId="0" xfId="0" applyFont="1" applyAlignment="1">
      <alignment horizontal="center" vertical="center" wrapText="1"/>
    </xf>
    <xf fontId="7" fillId="0" borderId="1" numFmtId="0" xfId="0" applyFont="1" applyBorder="1" applyAlignment="1">
      <alignment horizontal="center" vertical="center"/>
    </xf>
    <xf fontId="8" fillId="2" borderId="2" numFmtId="0" xfId="0" applyFont="1" applyFill="1" applyBorder="1" applyAlignment="1">
      <alignment horizontal="center" vertical="center"/>
    </xf>
    <xf fontId="8" fillId="2" borderId="2" numFmtId="0" xfId="0" applyFont="1" applyFill="1" applyBorder="1" applyAlignment="1">
      <alignment horizontal="center" vertical="center" wrapText="1"/>
    </xf>
    <xf fontId="8" fillId="0" borderId="3" numFmtId="1" xfId="0" applyNumberFormat="1" applyFont="1" applyBorder="1" applyAlignment="1">
      <alignment horizontal="center" vertical="center" wrapText="1"/>
    </xf>
    <xf fontId="8" fillId="0" borderId="4" numFmtId="1" xfId="0" applyNumberFormat="1" applyFont="1" applyBorder="1" applyAlignment="1">
      <alignment horizontal="center" vertical="center" wrapText="1"/>
    </xf>
    <xf fontId="8" fillId="0" borderId="5" numFmtId="1" xfId="0" applyNumberFormat="1" applyFont="1" applyBorder="1" applyAlignment="1">
      <alignment horizontal="center" vertical="center" wrapText="1"/>
    </xf>
    <xf fontId="8" fillId="0" borderId="6" numFmtId="1" xfId="0" applyNumberFormat="1" applyFont="1" applyBorder="1" applyAlignment="1">
      <alignment horizontal="center" vertical="center" wrapText="1"/>
    </xf>
    <xf fontId="3" fillId="3" borderId="0" numFmtId="0" xfId="0" applyFont="1" applyFill="1"/>
    <xf fontId="8" fillId="3" borderId="2" numFmtId="0" xfId="0" applyFont="1" applyFill="1" applyBorder="1" applyAlignment="1">
      <alignment horizontal="center" vertical="center"/>
    </xf>
    <xf fontId="8" fillId="3" borderId="2" numFmtId="0" xfId="0" applyFont="1" applyFill="1" applyBorder="1" applyAlignment="1">
      <alignment vertical="top" wrapText="1"/>
    </xf>
    <xf fontId="8" fillId="3" borderId="2" numFmtId="0" xfId="0" applyFont="1" applyFill="1" applyBorder="1" applyAlignment="1">
      <alignment horizontal="center" vertical="center" wrapText="1"/>
    </xf>
    <xf fontId="8" fillId="3" borderId="2" numFmtId="9" xfId="7" applyNumberFormat="1" applyFont="1" applyFill="1" applyBorder="1" applyAlignment="1">
      <alignment horizontal="center" vertical="center" wrapText="1"/>
    </xf>
    <xf fontId="3" fillId="4" borderId="0" numFmtId="0" xfId="0" applyFont="1" applyFill="1"/>
    <xf fontId="8" fillId="4" borderId="2" numFmtId="0" xfId="0" applyFont="1" applyFill="1" applyBorder="1" applyAlignment="1">
      <alignment horizontal="center" vertical="center"/>
    </xf>
    <xf fontId="9" fillId="4" borderId="2" numFmtId="0" xfId="0" applyFont="1" applyFill="1" applyBorder="1" applyAlignment="1">
      <alignment horizontal="left" vertical="top" wrapText="1"/>
    </xf>
    <xf fontId="9" fillId="4" borderId="2" numFmtId="1" xfId="7" applyNumberFormat="1" applyFont="1" applyFill="1" applyBorder="1" applyAlignment="1">
      <alignment horizontal="left" vertical="center" wrapText="1"/>
    </xf>
    <xf fontId="8" fillId="3" borderId="2" numFmtId="0" xfId="0" applyFont="1" applyFill="1" applyBorder="1" applyAlignment="1">
      <alignment horizontal="left" vertical="top" wrapText="1"/>
    </xf>
    <xf fontId="8" fillId="3" borderId="2" numFmtId="1" xfId="0" applyNumberFormat="1" applyFont="1" applyFill="1" applyBorder="1" applyAlignment="1">
      <alignment horizontal="left" vertical="center" wrapText="1"/>
    </xf>
    <xf fontId="9" fillId="4" borderId="2" numFmtId="0" xfId="0" applyFont="1" applyFill="1" applyBorder="1" applyAlignment="1">
      <alignment vertical="top" wrapText="1"/>
    </xf>
    <xf fontId="8" fillId="0" borderId="2" numFmtId="0" xfId="0" applyFont="1" applyBorder="1" applyAlignment="1">
      <alignment horizontal="center" vertical="center"/>
    </xf>
    <xf fontId="9" fillId="0" borderId="2" numFmtId="0" xfId="0" applyFont="1" applyBorder="1" applyAlignment="1">
      <alignment horizontal="left" vertical="top" wrapText="1"/>
    </xf>
    <xf fontId="9" fillId="0" borderId="2" numFmtId="0" xfId="0" applyFont="1" applyBorder="1" applyAlignment="1">
      <alignment vertical="top" wrapText="1"/>
    </xf>
    <xf fontId="9" fillId="0" borderId="2" numFmtId="0" xfId="0" applyFont="1" applyBorder="1" applyAlignment="1">
      <alignment wrapText="1"/>
    </xf>
    <xf fontId="9" fillId="0" borderId="2" numFmtId="0" xfId="5" applyFont="1" applyBorder="1" applyAlignment="1">
      <alignment horizontal="left" vertical="top" wrapText="1"/>
    </xf>
    <xf fontId="9" fillId="0" borderId="2" numFmtId="0" xfId="5" applyFont="1" applyBorder="1" applyAlignment="1">
      <alignment horizontal="left" vertical="center" wrapText="1"/>
    </xf>
    <xf fontId="9" fillId="4" borderId="2" numFmtId="0" xfId="5" applyFont="1" applyFill="1" applyBorder="1" applyAlignment="1">
      <alignment horizontal="left" vertical="top" wrapText="1"/>
    </xf>
    <xf fontId="9" fillId="0" borderId="2" numFmtId="0" xfId="0" applyFont="1" applyBorder="1" applyAlignment="1">
      <alignment horizontal="left" vertical="center" wrapText="1"/>
    </xf>
    <xf fontId="9" fillId="4" borderId="2" numFmtId="0" xfId="0" applyFont="1" applyFill="1" applyBorder="1" applyAlignment="1">
      <alignment horizontal="left" vertical="center" wrapText="1"/>
    </xf>
    <xf fontId="9" fillId="4" borderId="2" numFmtId="0" xfId="0" applyFont="1" applyFill="1" applyBorder="1" applyAlignment="1">
      <alignment wrapText="1"/>
    </xf>
    <xf fontId="8" fillId="3" borderId="2" numFmtId="0" xfId="0" applyFont="1" applyFill="1" applyBorder="1" applyAlignment="1">
      <alignment horizontal="left" vertical="center" wrapText="1"/>
    </xf>
    <xf fontId="10" fillId="0" borderId="2" numFmtId="0" xfId="0" applyFont="1" applyBorder="1" applyAlignment="1">
      <alignment horizontal="center" vertical="center"/>
    </xf>
    <xf fontId="9" fillId="0" borderId="2" numFmtId="0" xfId="0" applyFont="1" applyBorder="1" applyAlignment="1">
      <alignment vertical="center" wrapText="1"/>
    </xf>
    <xf fontId="9" fillId="0" borderId="2" numFmtId="0" xfId="0" applyFont="1" applyBorder="1" applyAlignment="1">
      <alignment horizontal="left" wrapText="1"/>
    </xf>
    <xf fontId="9" fillId="0" borderId="2" numFmtId="1" xfId="7" applyNumberFormat="1" applyFont="1" applyBorder="1" applyAlignment="1">
      <alignment horizontal="left" vertical="center" wrapText="1"/>
    </xf>
    <xf fontId="9" fillId="3" borderId="2" numFmtId="1" xfId="0" applyNumberFormat="1" applyFont="1" applyFill="1" applyBorder="1" applyAlignment="1">
      <alignment vertical="center"/>
    </xf>
    <xf fontId="11" fillId="3" borderId="0" numFmtId="0" xfId="0" applyFont="1" applyFill="1"/>
    <xf fontId="10" fillId="4" borderId="2" numFmtId="0" xfId="0" applyFont="1" applyFill="1" applyBorder="1" applyAlignment="1">
      <alignment horizontal="center" vertical="center"/>
    </xf>
    <xf fontId="11" fillId="0" borderId="0" numFmtId="0" xfId="0" applyFont="1"/>
    <xf fontId="8" fillId="0" borderId="2" numFmtId="0" xfId="0" applyFont="1" applyBorder="1" applyAlignment="1">
      <alignment horizontal="center"/>
    </xf>
    <xf fontId="9" fillId="0" borderId="2" numFmtId="2" xfId="0" applyNumberFormat="1" applyFont="1" applyBorder="1" applyAlignment="1">
      <alignment wrapText="1"/>
    </xf>
    <xf fontId="12" fillId="0" borderId="2" numFmtId="0" xfId="0" applyFont="1" applyBorder="1" applyAlignment="1">
      <alignment horizontal="left" vertical="top" wrapText="1"/>
    </xf>
    <xf fontId="8" fillId="3" borderId="2" numFmtId="1" xfId="0" applyNumberFormat="1" applyFont="1" applyFill="1" applyBorder="1" applyAlignment="1">
      <alignment horizontal="center" vertical="center"/>
    </xf>
    <xf fontId="9" fillId="0" borderId="2" numFmtId="0" xfId="0" applyFont="1" applyBorder="1" applyAlignment="1">
      <alignment horizontal="left"/>
    </xf>
    <xf fontId="9" fillId="0" borderId="2" numFmtId="0" xfId="0" applyFont="1" applyBorder="1"/>
    <xf fontId="3" fillId="0" borderId="0" numFmtId="1" xfId="0" applyNumberFormat="1" applyFont="1"/>
    <xf fontId="13" fillId="3" borderId="2" numFmtId="1" xfId="0" applyNumberFormat="1" applyFont="1" applyFill="1" applyBorder="1" applyAlignment="1">
      <alignment horizontal="right" vertical="center" wrapText="1"/>
    </xf>
    <xf fontId="3" fillId="3" borderId="2" numFmtId="1" xfId="0" applyNumberFormat="1" applyFont="1" applyFill="1" applyBorder="1" applyAlignment="1">
      <alignment horizontal="right" vertical="center"/>
    </xf>
    <xf fontId="9" fillId="3" borderId="2" numFmtId="9" xfId="7" applyNumberFormat="1" applyFont="1" applyFill="1" applyBorder="1" applyAlignment="1">
      <alignment horizontal="left" vertical="center" wrapText="1"/>
    </xf>
    <xf fontId="8" fillId="3" borderId="2" numFmtId="0" xfId="0" applyFont="1" applyFill="1" applyBorder="1" applyAlignment="1">
      <alignment wrapText="1"/>
    </xf>
    <xf fontId="9" fillId="0" borderId="2" numFmtId="2" xfId="0" applyNumberFormat="1" applyFont="1" applyBorder="1" applyAlignment="1">
      <alignment vertical="center" wrapText="1"/>
    </xf>
    <xf fontId="9" fillId="0" borderId="0" numFmtId="0" xfId="0" applyFont="1"/>
    <xf fontId="8" fillId="3" borderId="2" numFmtId="2" xfId="0" applyNumberFormat="1" applyFont="1" applyFill="1" applyBorder="1" applyAlignment="1">
      <alignment wrapText="1"/>
    </xf>
    <xf fontId="8" fillId="0" borderId="0" numFmtId="0" xfId="0" applyFont="1" applyAlignment="1">
      <alignment horizontal="center" vertical="center"/>
    </xf>
    <xf fontId="9" fillId="0" borderId="0" numFmtId="2" xfId="0" applyNumberFormat="1" applyFont="1" applyAlignment="1">
      <alignment wrapText="1"/>
    </xf>
    <xf fontId="9" fillId="0" borderId="7" numFmtId="1" xfId="0" applyNumberFormat="1" applyFont="1" applyBorder="1" applyAlignment="1">
      <alignment horizontal="center" vertical="center" wrapText="1"/>
    </xf>
    <xf fontId="9" fillId="0" borderId="0" numFmtId="0" xfId="0" applyFont="1" applyAlignment="1">
      <alignment horizontal="left" vertical="top" wrapText="1"/>
    </xf>
    <xf fontId="9" fillId="0" borderId="0" numFmtId="9" xfId="7" applyNumberFormat="1" applyFont="1" applyAlignment="1">
      <alignment horizontal="left" vertical="top" wrapText="1"/>
    </xf>
    <xf fontId="0" fillId="0" borderId="0" numFmtId="0" xfId="0" applyAlignment="1">
      <alignment horizontal="left" wrapText="1"/>
    </xf>
    <xf fontId="7" fillId="0" borderId="0" numFmtId="0" xfId="0" applyFont="1" applyAlignment="1">
      <alignment horizontal="center" vertical="center"/>
    </xf>
    <xf fontId="8" fillId="0" borderId="3" numFmtId="14" xfId="0" applyNumberFormat="1" applyFont="1" applyBorder="1" applyAlignment="1">
      <alignment horizontal="center" vertical="center" wrapText="1"/>
    </xf>
    <xf fontId="8" fillId="0" borderId="4" numFmtId="14" xfId="0" applyNumberFormat="1" applyFont="1" applyBorder="1" applyAlignment="1">
      <alignment horizontal="center" vertical="center" wrapText="1"/>
    </xf>
    <xf fontId="8" fillId="0" borderId="8" numFmtId="14" xfId="0" applyNumberFormat="1" applyFont="1" applyBorder="1" applyAlignment="1">
      <alignment horizontal="center" vertical="center" wrapText="1"/>
    </xf>
    <xf fontId="8" fillId="0" borderId="5" numFmtId="14" xfId="0" applyNumberFormat="1" applyFont="1" applyBorder="1" applyAlignment="1">
      <alignment horizontal="center" vertical="center" wrapText="1"/>
    </xf>
    <xf fontId="8" fillId="0" borderId="6" numFmtId="14" xfId="0" applyNumberFormat="1" applyFont="1" applyBorder="1" applyAlignment="1">
      <alignment horizontal="center" vertical="center" wrapText="1"/>
    </xf>
    <xf fontId="8" fillId="0" borderId="9" numFmtId="14" xfId="0" applyNumberFormat="1" applyFont="1" applyBorder="1" applyAlignment="1">
      <alignment horizontal="center" vertical="center" wrapText="1"/>
    </xf>
    <xf fontId="8" fillId="3" borderId="2" numFmtId="0" xfId="0" applyFont="1" applyFill="1" applyBorder="1" applyAlignment="1">
      <alignment horizontal="center" vertical="top" wrapText="1"/>
    </xf>
    <xf fontId="8" fillId="3" borderId="2" numFmtId="9" xfId="7" applyNumberFormat="1" applyFont="1" applyFill="1" applyBorder="1" applyAlignment="1">
      <alignment horizontal="center" vertical="top" wrapText="1"/>
    </xf>
    <xf fontId="8" fillId="5" borderId="2" numFmtId="9" xfId="7" applyNumberFormat="1" applyFont="1" applyFill="1" applyBorder="1" applyAlignment="1">
      <alignment horizontal="center" vertical="top" wrapText="1"/>
    </xf>
    <xf fontId="9" fillId="5" borderId="2" numFmtId="9" xfId="7" applyNumberFormat="1" applyFont="1" applyFill="1" applyBorder="1" applyAlignment="1">
      <alignment horizontal="left" vertical="center" wrapText="1"/>
    </xf>
    <xf fontId="9" fillId="4" borderId="2" numFmtId="9" xfId="7" applyNumberFormat="1" applyFont="1" applyFill="1" applyBorder="1" applyAlignment="1">
      <alignment horizontal="left" vertical="center" wrapText="1"/>
    </xf>
    <xf fontId="9" fillId="0" borderId="2" numFmtId="1" xfId="0" applyNumberFormat="1" applyFont="1" applyBorder="1" applyAlignment="1">
      <alignment horizontal="left" vertical="top" wrapText="1"/>
    </xf>
    <xf fontId="9" fillId="4" borderId="2" numFmtId="0" xfId="0" applyFont="1" applyFill="1" applyBorder="1" applyAlignment="1">
      <alignment horizontal="left" wrapText="1"/>
    </xf>
    <xf fontId="8" fillId="5" borderId="2" numFmtId="9" xfId="7" applyNumberFormat="1" applyFont="1" applyFill="1" applyBorder="1" applyAlignment="1">
      <alignment horizontal="left" vertical="center" wrapText="1"/>
    </xf>
    <xf fontId="14" fillId="0" borderId="2" numFmtId="0" xfId="0" applyFont="1" applyBorder="1" applyAlignment="1">
      <alignment horizontal="left" vertical="top" wrapText="1"/>
    </xf>
    <xf fontId="8" fillId="0" borderId="2" numFmtId="0" xfId="0" applyFont="1" applyBorder="1" applyAlignment="1">
      <alignment horizontal="left" vertical="top" wrapText="1"/>
    </xf>
    <xf fontId="9" fillId="0" borderId="2" numFmtId="9" xfId="7" applyNumberFormat="1" applyFont="1" applyBorder="1" applyAlignment="1">
      <alignment horizontal="left" vertical="center" wrapText="1"/>
    </xf>
    <xf fontId="9" fillId="3" borderId="2" numFmtId="0" xfId="0" applyFont="1" applyFill="1" applyBorder="1"/>
    <xf fontId="9" fillId="4" borderId="2" numFmtId="0" xfId="0" applyFont="1" applyFill="1" applyBorder="1" applyAlignment="1">
      <alignment horizontal="left"/>
    </xf>
    <xf fontId="9" fillId="4" borderId="2" numFmtId="0" xfId="0" applyFont="1" applyFill="1" applyBorder="1"/>
    <xf fontId="14" fillId="4" borderId="2" numFmtId="0" xfId="0" applyFont="1" applyFill="1" applyBorder="1" applyAlignment="1">
      <alignment horizontal="left"/>
    </xf>
    <xf fontId="14" fillId="4" borderId="2" numFmtId="0" xfId="0" applyFont="1" applyFill="1" applyBorder="1"/>
    <xf fontId="8" fillId="3" borderId="2" numFmtId="0" xfId="0" applyFont="1" applyFill="1" applyBorder="1" applyAlignment="1">
      <alignment horizontal="left"/>
    </xf>
    <xf fontId="8" fillId="3" borderId="2" numFmtId="0" xfId="0" applyFont="1" applyFill="1" applyBorder="1"/>
    <xf fontId="9" fillId="0" borderId="2" numFmtId="1" xfId="0" applyNumberFormat="1" applyFont="1" applyBorder="1" applyAlignment="1">
      <alignment horizontal="left" wrapText="1"/>
    </xf>
    <xf fontId="9" fillId="0" borderId="2" numFmtId="2" xfId="0" applyNumberFormat="1" applyFont="1" applyBorder="1" applyAlignment="1">
      <alignment horizontal="left" wrapText="1"/>
    </xf>
    <xf fontId="8" fillId="3" borderId="2" numFmtId="0" xfId="0" applyFont="1" applyFill="1" applyBorder="1" applyAlignment="1">
      <alignment horizontal="center"/>
    </xf>
    <xf fontId="9" fillId="3" borderId="2" numFmtId="0" xfId="0" applyFont="1" applyFill="1" applyBorder="1" applyAlignment="1">
      <alignment horizontal="left"/>
    </xf>
    <xf fontId="13" fillId="3" borderId="2" numFmtId="0" xfId="0" applyFont="1" applyFill="1" applyBorder="1" applyAlignment="1">
      <alignment horizontal="right" vertical="center" wrapText="1"/>
    </xf>
    <xf fontId="3" fillId="3" borderId="2" numFmtId="0" xfId="0" applyFont="1" applyFill="1" applyBorder="1" applyAlignment="1">
      <alignment horizontal="right" vertical="center"/>
    </xf>
    <xf fontId="8" fillId="3" borderId="2" numFmtId="0" xfId="0" applyFont="1" applyFill="1" applyBorder="1" applyAlignment="1">
      <alignment horizontal="left" wrapText="1"/>
    </xf>
    <xf fontId="8" fillId="3" borderId="2" numFmtId="2" xfId="0" applyNumberFormat="1" applyFont="1" applyFill="1" applyBorder="1" applyAlignment="1">
      <alignment horizontal="left" wrapText="1"/>
    </xf>
    <xf fontId="9" fillId="4" borderId="2" numFmtId="1" xfId="0" applyNumberFormat="1" applyFont="1" applyFill="1" applyBorder="1" applyAlignment="1">
      <alignment horizontal="left" wrapText="1"/>
    </xf>
    <xf fontId="9" fillId="4" borderId="2" numFmtId="2" xfId="0" applyNumberFormat="1" applyFont="1" applyFill="1" applyBorder="1" applyAlignment="1">
      <alignment horizontal="left" wrapText="1"/>
    </xf>
    <xf fontId="3" fillId="6" borderId="0" numFmtId="0" xfId="0" applyFont="1" applyFill="1"/>
    <xf fontId="3" fillId="0" borderId="0" numFmtId="0" xfId="0" applyFont="1" applyAlignment="1">
      <alignment horizontal="center"/>
    </xf>
    <xf fontId="3" fillId="7" borderId="0" numFmtId="0" xfId="0" applyFont="1" applyFill="1"/>
    <xf fontId="3" fillId="8" borderId="0" numFmtId="0" xfId="0" applyFont="1" applyFill="1"/>
    <xf fontId="9" fillId="3" borderId="2" numFmtId="0" xfId="0" applyFont="1" applyFill="1" applyBorder="1" applyAlignment="1">
      <alignment horizontal="left" vertical="top" wrapText="1"/>
    </xf>
  </cellXfs>
  <cellStyles count="9">
    <cellStyle name="Excel Built-in Normal" xfId="1"/>
    <cellStyle name="Excel Built-in Normal 1" xfId="2"/>
    <cellStyle name="Excel Built-in Normal 2" xfId="3"/>
    <cellStyle name="Excel Built-in Normal_Анджиевского" xfId="4"/>
    <cellStyle name="Обычный" xfId="0" builtinId="0"/>
    <cellStyle name="Обычный 2" xfId="5"/>
    <cellStyle name="Обычный 5" xfId="6"/>
    <cellStyle name="Процентный" xfId="7" builtinId="5"/>
    <cellStyle name="Процентный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tabColor rgb="FF92D050"/>
    <outlinePr applyStyles="0" summaryBelow="1" summaryRight="1" showOutlineSymbols="1"/>
    <pageSetUpPr autoPageBreaks="1" fitToPage="1"/>
  </sheetPr>
  <sheetViews>
    <sheetView showRuler="1" topLeftCell="B145" zoomScale="100" workbookViewId="0">
      <selection activeCell="G8" activeCellId="0" sqref="G8"/>
    </sheetView>
  </sheetViews>
  <sheetFormatPr defaultRowHeight="14.4"/>
  <cols>
    <col customWidth="1" hidden="1" min="1" max="1" width="0"/>
    <col customWidth="1" min="2" max="2" style="1" width="18.28515625"/>
    <col customWidth="1" min="3" max="3" style="2" width="64.7109375"/>
    <col customWidth="1" min="4" max="4" style="3" width="10.28515625"/>
    <col customWidth="1" min="5" max="5" style="4" width="10"/>
    <col min="6" max="40" width="8.85546875"/>
  </cols>
  <sheetData>
    <row r="1" ht="14.449999999999999" customHeight="1">
      <c r="A1" s="5" t="s">
        <v>0</v>
      </c>
      <c r="B1" s="5"/>
      <c r="C1" s="5"/>
      <c r="D1" s="5"/>
      <c r="E1" s="5"/>
    </row>
    <row r="2" ht="14.449999999999999" customHeight="1">
      <c r="B2" s="6" t="s">
        <v>1</v>
      </c>
      <c r="C2" s="6"/>
      <c r="D2" s="6"/>
      <c r="E2" s="6"/>
    </row>
    <row r="3" ht="14.449999999999999" customHeight="1">
      <c r="B3" s="7" t="s">
        <v>2</v>
      </c>
      <c r="C3" s="7"/>
      <c r="D3" s="7"/>
      <c r="E3" s="7"/>
    </row>
    <row r="4" ht="15.75">
      <c r="B4" s="8" t="s">
        <v>3</v>
      </c>
      <c r="C4" s="8"/>
      <c r="D4" s="8"/>
      <c r="E4" s="8"/>
    </row>
    <row r="5" ht="15.75">
      <c r="B5" s="8" t="s">
        <v>4</v>
      </c>
      <c r="C5" s="8"/>
      <c r="D5" s="8"/>
      <c r="E5" s="8"/>
    </row>
    <row r="6" ht="23.449999999999999" customHeight="1">
      <c r="B6" s="8" t="s">
        <v>5</v>
      </c>
      <c r="C6" s="8"/>
      <c r="D6" s="8"/>
      <c r="E6" s="8"/>
    </row>
    <row r="7" ht="15.75" customHeight="1"/>
    <row r="8" ht="15.75" customHeight="1"/>
    <row r="9" ht="15" customHeight="1">
      <c r="B9" s="9" t="s">
        <v>6</v>
      </c>
      <c r="C9" s="9"/>
      <c r="D9" s="9"/>
      <c r="E9" s="9"/>
    </row>
    <row r="10" ht="16.5" customHeight="1">
      <c r="B10" s="9" t="s">
        <v>7</v>
      </c>
      <c r="C10" s="9"/>
      <c r="D10" s="9"/>
      <c r="E10" s="9"/>
    </row>
    <row r="11" ht="16.5" customHeight="1">
      <c r="B11" s="10" t="s">
        <v>8</v>
      </c>
      <c r="C11" s="10"/>
      <c r="D11" s="10"/>
      <c r="E11" s="10"/>
    </row>
    <row r="12" ht="21" customHeight="1">
      <c r="B12" s="11" t="s">
        <v>9</v>
      </c>
      <c r="C12" s="12" t="s">
        <v>10</v>
      </c>
      <c r="D12" s="13" t="s">
        <v>11</v>
      </c>
      <c r="E12" s="14"/>
    </row>
    <row r="13" ht="79.900000000000006" customHeight="1">
      <c r="B13" s="11"/>
      <c r="C13" s="12"/>
      <c r="D13" s="15"/>
      <c r="E13" s="16"/>
    </row>
    <row r="14" s="17" customFormat="1" ht="18" customHeight="1">
      <c r="B14" s="18" t="s">
        <v>12</v>
      </c>
      <c r="C14" s="19" t="s">
        <v>13</v>
      </c>
      <c r="D14" s="20" t="s">
        <v>14</v>
      </c>
      <c r="E14" s="21" t="s">
        <v>15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="22" customFormat="1" ht="28.800000000000001">
      <c r="B15" s="23" t="s">
        <v>16</v>
      </c>
      <c r="C15" s="24" t="s">
        <v>17</v>
      </c>
      <c r="D15" s="25">
        <v>1150</v>
      </c>
      <c r="E15" s="25">
        <v>1150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="22" customFormat="1" ht="28.800000000000001">
      <c r="B16" s="23" t="s">
        <v>18</v>
      </c>
      <c r="C16" s="24" t="s">
        <v>19</v>
      </c>
      <c r="D16" s="25">
        <v>700</v>
      </c>
      <c r="E16" s="25">
        <v>700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="17" customFormat="1" ht="15" customHeight="1">
      <c r="B17" s="18" t="s">
        <v>20</v>
      </c>
      <c r="C17" s="26" t="s">
        <v>21</v>
      </c>
      <c r="D17" s="27"/>
      <c r="E17" s="27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="22" customFormat="1" ht="15.75">
      <c r="B18" s="23" t="s">
        <v>22</v>
      </c>
      <c r="C18" s="24" t="s">
        <v>23</v>
      </c>
      <c r="D18" s="25">
        <v>229.99999999999997</v>
      </c>
      <c r="E18" s="25">
        <v>229.99999999999997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="22" customFormat="1" ht="15.75">
      <c r="B19" s="23" t="s">
        <v>24</v>
      </c>
      <c r="C19" s="24" t="s">
        <v>25</v>
      </c>
      <c r="D19" s="25">
        <v>320</v>
      </c>
      <c r="E19" s="25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="22" customFormat="1" ht="15.75">
      <c r="B20" s="23" t="s">
        <v>26</v>
      </c>
      <c r="C20" s="24" t="s">
        <v>27</v>
      </c>
      <c r="D20" s="25">
        <v>320</v>
      </c>
      <c r="E20" s="25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="22" customFormat="1" ht="28.800000000000001">
      <c r="B21" s="23" t="s">
        <v>28</v>
      </c>
      <c r="C21" s="28" t="s">
        <v>29</v>
      </c>
      <c r="D21" s="25">
        <v>400</v>
      </c>
      <c r="E21" s="25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="22" customFormat="1" ht="15.75">
      <c r="B22" s="23" t="s">
        <v>30</v>
      </c>
      <c r="C22" s="24" t="s">
        <v>31</v>
      </c>
      <c r="D22" s="25">
        <v>430</v>
      </c>
      <c r="E22" s="25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="22" customFormat="1" ht="15.75">
      <c r="B23" s="23" t="s">
        <v>32</v>
      </c>
      <c r="C23" s="24" t="s">
        <v>33</v>
      </c>
      <c r="D23" s="25">
        <v>410</v>
      </c>
      <c r="E23" s="25">
        <v>410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="22" customFormat="1" ht="15.75">
      <c r="B24" s="23" t="s">
        <v>34</v>
      </c>
      <c r="C24" s="24" t="s">
        <v>35</v>
      </c>
      <c r="D24" s="25">
        <v>320</v>
      </c>
      <c r="E24" s="25">
        <v>320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="22" customFormat="1" ht="15.75">
      <c r="B25" s="23" t="s">
        <v>36</v>
      </c>
      <c r="C25" s="24" t="s">
        <v>37</v>
      </c>
      <c r="D25" s="25">
        <v>400</v>
      </c>
      <c r="E25" s="25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="22" customFormat="1" ht="15.75">
      <c r="B26" s="23" t="s">
        <v>38</v>
      </c>
      <c r="C26" s="24" t="s">
        <v>39</v>
      </c>
      <c r="D26" s="25">
        <v>310</v>
      </c>
      <c r="E26" s="25">
        <v>310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="22" customFormat="1" ht="15.75">
      <c r="B27" s="23" t="s">
        <v>40</v>
      </c>
      <c r="C27" s="24" t="s">
        <v>41</v>
      </c>
      <c r="D27" s="25">
        <v>400</v>
      </c>
      <c r="E27" s="25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="22" customFormat="1" ht="15.75">
      <c r="B28" s="23" t="s">
        <v>42</v>
      </c>
      <c r="C28" s="24" t="s">
        <v>43</v>
      </c>
      <c r="D28" s="25">
        <v>330</v>
      </c>
      <c r="E28" s="25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="22" customFormat="1" ht="15.75">
      <c r="B29" s="23" t="s">
        <v>44</v>
      </c>
      <c r="C29" s="24" t="s">
        <v>45</v>
      </c>
      <c r="D29" s="25">
        <v>330</v>
      </c>
      <c r="E29" s="25">
        <v>330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="22" customFormat="1" ht="15.75">
      <c r="B30" s="23" t="s">
        <v>46</v>
      </c>
      <c r="C30" s="24" t="s">
        <v>47</v>
      </c>
      <c r="D30" s="25">
        <v>240</v>
      </c>
      <c r="E30" s="25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="22" customFormat="1" ht="43.200000000000003">
      <c r="B31" s="23" t="s">
        <v>48</v>
      </c>
      <c r="C31" s="24" t="s">
        <v>49</v>
      </c>
      <c r="D31" s="25">
        <v>310</v>
      </c>
      <c r="E31" s="25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="22" customFormat="1" ht="15.75">
      <c r="B32" s="23" t="s">
        <v>50</v>
      </c>
      <c r="C32" s="24" t="s">
        <v>51</v>
      </c>
      <c r="D32" s="25">
        <v>370</v>
      </c>
      <c r="E32" s="25">
        <v>370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="17" customFormat="1" ht="15" customHeight="1">
      <c r="B33" s="18" t="s">
        <v>52</v>
      </c>
      <c r="C33" s="26" t="s">
        <v>53</v>
      </c>
      <c r="D33" s="27"/>
      <c r="E33" s="27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</row>
    <row r="34" s="1" customFormat="1" ht="17.25" customHeight="1">
      <c r="B34" s="29" t="s">
        <v>54</v>
      </c>
      <c r="C34" s="30" t="s">
        <v>55</v>
      </c>
      <c r="D34" s="25">
        <v>1400</v>
      </c>
      <c r="E34" s="25"/>
    </row>
    <row r="35" s="17" customFormat="1" ht="28.800000000000001">
      <c r="B35" s="18" t="s">
        <v>56</v>
      </c>
      <c r="C35" s="26" t="s">
        <v>57</v>
      </c>
      <c r="D35" s="27"/>
      <c r="E35" s="27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="1" customFormat="1" ht="15.75">
      <c r="B36" s="29" t="s">
        <v>58</v>
      </c>
      <c r="C36" s="30" t="s">
        <v>59</v>
      </c>
      <c r="D36" s="25">
        <v>500</v>
      </c>
      <c r="E36" s="25"/>
    </row>
    <row r="37" s="1" customFormat="1" ht="15.75">
      <c r="B37" s="29" t="s">
        <v>60</v>
      </c>
      <c r="C37" s="30" t="s">
        <v>61</v>
      </c>
      <c r="D37" s="25">
        <v>650</v>
      </c>
      <c r="E37" s="25"/>
    </row>
    <row r="38" s="1" customFormat="1" ht="15.75">
      <c r="B38" s="29" t="s">
        <v>62</v>
      </c>
      <c r="C38" s="31" t="s">
        <v>63</v>
      </c>
      <c r="D38" s="25">
        <v>400</v>
      </c>
      <c r="E38" s="25"/>
    </row>
    <row r="39" s="1" customFormat="1" ht="15.75">
      <c r="B39" s="29" t="s">
        <v>64</v>
      </c>
      <c r="C39" s="30" t="s">
        <v>65</v>
      </c>
      <c r="D39" s="25">
        <v>650</v>
      </c>
      <c r="E39" s="25"/>
    </row>
    <row r="40" s="1" customFormat="1" ht="15.75">
      <c r="B40" s="29" t="s">
        <v>66</v>
      </c>
      <c r="C40" s="31" t="s">
        <v>67</v>
      </c>
      <c r="D40" s="25">
        <v>400</v>
      </c>
      <c r="E40" s="25"/>
    </row>
    <row r="41" s="17" customFormat="1" ht="15.75">
      <c r="B41" s="18" t="s">
        <v>68</v>
      </c>
      <c r="C41" s="26" t="s">
        <v>69</v>
      </c>
      <c r="D41" s="27"/>
      <c r="E41" s="27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="1" customFormat="1" ht="15.75">
      <c r="B42" s="29" t="s">
        <v>70</v>
      </c>
      <c r="C42" s="30" t="s">
        <v>71</v>
      </c>
      <c r="D42" s="25">
        <v>320</v>
      </c>
      <c r="E42" s="25">
        <v>320</v>
      </c>
    </row>
    <row r="43" s="22" customFormat="1" ht="15.75">
      <c r="B43" s="23" t="s">
        <v>72</v>
      </c>
      <c r="C43" s="24" t="s">
        <v>73</v>
      </c>
      <c r="D43" s="25">
        <v>450</v>
      </c>
      <c r="E43" s="25">
        <v>450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="22" customFormat="1" ht="15.75">
      <c r="B44" s="23" t="s">
        <v>74</v>
      </c>
      <c r="C44" s="24" t="s">
        <v>75</v>
      </c>
      <c r="D44" s="25">
        <v>500</v>
      </c>
      <c r="E44" s="25">
        <v>500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="1" customFormat="1" ht="15.75">
      <c r="B45" s="29" t="s">
        <v>76</v>
      </c>
      <c r="C45" s="30" t="s">
        <v>77</v>
      </c>
      <c r="D45" s="25">
        <v>320</v>
      </c>
      <c r="E45" s="25">
        <v>320</v>
      </c>
    </row>
    <row r="46" s="1" customFormat="1" ht="15.75">
      <c r="B46" s="29" t="s">
        <v>78</v>
      </c>
      <c r="C46" s="30" t="s">
        <v>79</v>
      </c>
      <c r="D46" s="25">
        <v>120</v>
      </c>
      <c r="E46" s="25">
        <v>120</v>
      </c>
    </row>
    <row r="47" s="1" customFormat="1" ht="15.75">
      <c r="B47" s="29" t="s">
        <v>80</v>
      </c>
      <c r="C47" s="30" t="s">
        <v>81</v>
      </c>
      <c r="D47" s="25">
        <v>370</v>
      </c>
      <c r="E47" s="25">
        <v>370</v>
      </c>
    </row>
    <row r="48" s="1" customFormat="1" ht="28.800000000000001">
      <c r="B48" s="29" t="s">
        <v>82</v>
      </c>
      <c r="C48" s="30" t="s">
        <v>83</v>
      </c>
      <c r="D48" s="25">
        <v>350</v>
      </c>
      <c r="E48" s="25">
        <v>350</v>
      </c>
    </row>
    <row r="49" ht="24" customHeight="1">
      <c r="B49" s="29" t="s">
        <v>84</v>
      </c>
      <c r="C49" s="30" t="s">
        <v>85</v>
      </c>
      <c r="D49" s="25">
        <v>3300</v>
      </c>
      <c r="E49" s="25">
        <v>3300</v>
      </c>
    </row>
    <row r="50" s="17" customFormat="1" ht="15.75">
      <c r="B50" s="18" t="s">
        <v>86</v>
      </c>
      <c r="C50" s="26" t="s">
        <v>87</v>
      </c>
      <c r="D50" s="27"/>
      <c r="E50" s="27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="22" customFormat="1" ht="15.75">
      <c r="B51" s="23" t="s">
        <v>88</v>
      </c>
      <c r="C51" s="24" t="s">
        <v>89</v>
      </c>
      <c r="D51" s="25">
        <v>1900</v>
      </c>
      <c r="E51" s="25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="22" customFormat="1" ht="15.75">
      <c r="B52" s="23" t="s">
        <v>90</v>
      </c>
      <c r="C52" s="24" t="s">
        <v>91</v>
      </c>
      <c r="D52" s="25">
        <v>120</v>
      </c>
      <c r="E52" s="25">
        <v>100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="17" customFormat="1" ht="15.75">
      <c r="B53" s="18" t="s">
        <v>92</v>
      </c>
      <c r="C53" s="26" t="s">
        <v>93</v>
      </c>
      <c r="D53" s="27"/>
      <c r="E53" s="27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="1" customFormat="1" ht="15.75">
      <c r="B54" s="29" t="s">
        <v>94</v>
      </c>
      <c r="C54" s="30" t="s">
        <v>95</v>
      </c>
      <c r="D54" s="25">
        <v>310</v>
      </c>
      <c r="E54" s="25">
        <v>310</v>
      </c>
    </row>
    <row r="55" s="1" customFormat="1" ht="15.75">
      <c r="B55" s="29" t="s">
        <v>96</v>
      </c>
      <c r="C55" s="30" t="s">
        <v>97</v>
      </c>
      <c r="D55" s="25">
        <v>450</v>
      </c>
      <c r="E55" s="25"/>
    </row>
    <row r="56" s="1" customFormat="1" ht="15.75">
      <c r="B56" s="29" t="s">
        <v>98</v>
      </c>
      <c r="C56" s="30" t="s">
        <v>99</v>
      </c>
      <c r="D56" s="25">
        <v>700</v>
      </c>
      <c r="E56" s="25"/>
    </row>
    <row r="57" s="1" customFormat="1" ht="18" customHeight="1">
      <c r="B57" s="29" t="s">
        <v>100</v>
      </c>
      <c r="C57" s="30" t="s">
        <v>101</v>
      </c>
      <c r="D57" s="25">
        <v>1000</v>
      </c>
      <c r="E57" s="25"/>
    </row>
    <row r="58" s="1" customFormat="1" ht="15.75">
      <c r="B58" s="29" t="s">
        <v>102</v>
      </c>
      <c r="C58" s="30" t="s">
        <v>103</v>
      </c>
      <c r="D58" s="25">
        <v>210</v>
      </c>
      <c r="E58" s="25">
        <v>210</v>
      </c>
    </row>
    <row r="59" s="1" customFormat="1" ht="15.75">
      <c r="B59" s="29" t="s">
        <v>104</v>
      </c>
      <c r="C59" s="30" t="s">
        <v>105</v>
      </c>
      <c r="D59" s="25">
        <v>300</v>
      </c>
      <c r="E59" s="25">
        <v>300</v>
      </c>
    </row>
    <row r="60" s="1" customFormat="1" ht="15.75">
      <c r="B60" s="29" t="s">
        <v>106</v>
      </c>
      <c r="C60" s="30" t="s">
        <v>107</v>
      </c>
      <c r="D60" s="25">
        <v>420</v>
      </c>
      <c r="E60" s="25"/>
    </row>
    <row r="61" s="1" customFormat="1" ht="28.800000000000001">
      <c r="B61" s="29" t="s">
        <v>108</v>
      </c>
      <c r="C61" s="32" t="s">
        <v>109</v>
      </c>
      <c r="D61" s="25">
        <v>330</v>
      </c>
      <c r="E61" s="25"/>
    </row>
    <row r="62" s="1" customFormat="1" ht="15.75">
      <c r="B62" s="29" t="s">
        <v>110</v>
      </c>
      <c r="C62" s="30" t="s">
        <v>111</v>
      </c>
      <c r="D62" s="25">
        <v>280</v>
      </c>
      <c r="E62" s="25">
        <v>280</v>
      </c>
    </row>
    <row r="63" s="1" customFormat="1" ht="15.75">
      <c r="B63" s="29" t="s">
        <v>112</v>
      </c>
      <c r="C63" s="30" t="s">
        <v>113</v>
      </c>
      <c r="D63" s="25">
        <v>370</v>
      </c>
      <c r="E63" s="25"/>
    </row>
    <row r="64" s="1" customFormat="1" ht="15.75">
      <c r="B64" s="29" t="s">
        <v>114</v>
      </c>
      <c r="C64" s="30" t="s">
        <v>115</v>
      </c>
      <c r="D64" s="25">
        <v>1000</v>
      </c>
      <c r="E64" s="25"/>
    </row>
    <row r="65" s="1" customFormat="1" ht="28.800000000000001">
      <c r="B65" s="29" t="s">
        <v>116</v>
      </c>
      <c r="C65" s="30" t="s">
        <v>117</v>
      </c>
      <c r="D65" s="25">
        <v>270</v>
      </c>
      <c r="E65" s="25">
        <v>270</v>
      </c>
    </row>
    <row r="66" s="1" customFormat="1" ht="15.75">
      <c r="B66" s="29" t="s">
        <v>118</v>
      </c>
      <c r="C66" s="30" t="s">
        <v>119</v>
      </c>
      <c r="D66" s="25">
        <v>800</v>
      </c>
      <c r="E66" s="25"/>
    </row>
    <row r="67" s="1" customFormat="1" ht="15.75">
      <c r="B67" s="29" t="s">
        <v>120</v>
      </c>
      <c r="C67" s="30" t="s">
        <v>121</v>
      </c>
      <c r="D67" s="25">
        <v>230</v>
      </c>
      <c r="E67" s="25">
        <v>230</v>
      </c>
    </row>
    <row r="68" s="17" customFormat="1" ht="15.75">
      <c r="B68" s="18" t="s">
        <v>122</v>
      </c>
      <c r="C68" s="26" t="s">
        <v>123</v>
      </c>
      <c r="D68" s="27"/>
      <c r="E68" s="27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="1" customFormat="1" ht="15.75">
      <c r="B69" s="29" t="s">
        <v>124</v>
      </c>
      <c r="C69" s="33" t="s">
        <v>125</v>
      </c>
      <c r="D69" s="25">
        <v>1000</v>
      </c>
      <c r="E69" s="25"/>
    </row>
    <row r="70" s="1" customFormat="1" ht="15.75">
      <c r="B70" s="29" t="s">
        <v>126</v>
      </c>
      <c r="C70" s="34" t="s">
        <v>127</v>
      </c>
      <c r="D70" s="25">
        <v>650</v>
      </c>
      <c r="E70" s="25"/>
    </row>
    <row r="71" s="1" customFormat="1" ht="15.75">
      <c r="B71" s="29" t="s">
        <v>128</v>
      </c>
      <c r="C71" s="30" t="s">
        <v>129</v>
      </c>
      <c r="D71" s="25">
        <v>100</v>
      </c>
      <c r="E71" s="25">
        <v>100</v>
      </c>
    </row>
    <row r="72" s="1" customFormat="1" ht="15.75">
      <c r="B72" s="29" t="s">
        <v>130</v>
      </c>
      <c r="C72" s="33" t="s">
        <v>131</v>
      </c>
      <c r="D72" s="25">
        <v>600</v>
      </c>
      <c r="E72" s="25"/>
    </row>
    <row r="73" s="22" customFormat="1" ht="15.75">
      <c r="B73" s="23" t="s">
        <v>132</v>
      </c>
      <c r="C73" s="35" t="s">
        <v>133</v>
      </c>
      <c r="D73" s="25">
        <v>400</v>
      </c>
      <c r="E73" s="25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="17" customFormat="1" ht="15.75">
      <c r="B74" s="18" t="s">
        <v>134</v>
      </c>
      <c r="C74" s="26" t="s">
        <v>135</v>
      </c>
      <c r="D74" s="27"/>
      <c r="E74" s="27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="1" customFormat="1" ht="43.200000000000003">
      <c r="B75" s="29" t="s">
        <v>136</v>
      </c>
      <c r="C75" s="30" t="s">
        <v>137</v>
      </c>
      <c r="D75" s="25">
        <v>800</v>
      </c>
      <c r="E75" s="25">
        <v>800</v>
      </c>
    </row>
    <row r="76" s="1" customFormat="1" ht="15.75">
      <c r="B76" s="29" t="s">
        <v>138</v>
      </c>
      <c r="C76" s="30" t="s">
        <v>139</v>
      </c>
      <c r="D76" s="25">
        <v>400</v>
      </c>
      <c r="E76" s="25">
        <v>400</v>
      </c>
    </row>
    <row r="77" s="1" customFormat="1" ht="15.75">
      <c r="B77" s="29" t="s">
        <v>140</v>
      </c>
      <c r="C77" s="30" t="s">
        <v>141</v>
      </c>
      <c r="D77" s="25">
        <v>350</v>
      </c>
      <c r="E77" s="25">
        <v>350</v>
      </c>
    </row>
    <row r="78" s="17" customFormat="1" ht="15.75">
      <c r="B78" s="18" t="s">
        <v>142</v>
      </c>
      <c r="C78" s="26" t="s">
        <v>143</v>
      </c>
      <c r="D78" s="27"/>
      <c r="E78" s="27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="1" customFormat="1" ht="15.75">
      <c r="B79" s="29" t="s">
        <v>144</v>
      </c>
      <c r="C79" s="31" t="s">
        <v>145</v>
      </c>
      <c r="D79" s="25"/>
      <c r="E79" s="25">
        <v>620</v>
      </c>
    </row>
    <row r="80" s="1" customFormat="1" ht="15.75">
      <c r="B80" s="29" t="s">
        <v>146</v>
      </c>
      <c r="C80" s="30" t="s">
        <v>147</v>
      </c>
      <c r="D80" s="25">
        <v>830</v>
      </c>
      <c r="E80" s="25"/>
    </row>
    <row r="81" s="1" customFormat="1" ht="15.75">
      <c r="B81" s="29" t="s">
        <v>148</v>
      </c>
      <c r="C81" s="31" t="s">
        <v>149</v>
      </c>
      <c r="D81" s="25">
        <v>860</v>
      </c>
      <c r="E81" s="25"/>
    </row>
    <row r="82" s="1" customFormat="1" ht="15.75">
      <c r="B82" s="29" t="s">
        <v>150</v>
      </c>
      <c r="C82" s="31" t="s">
        <v>151</v>
      </c>
      <c r="D82" s="25">
        <v>900</v>
      </c>
      <c r="E82" s="25"/>
    </row>
    <row r="83" s="1" customFormat="1" ht="15.75">
      <c r="B83" s="29" t="s">
        <v>152</v>
      </c>
      <c r="C83" s="31" t="s">
        <v>153</v>
      </c>
      <c r="D83" s="25">
        <v>970</v>
      </c>
      <c r="E83" s="25"/>
    </row>
    <row r="84" s="1" customFormat="1" ht="15.75">
      <c r="B84" s="29" t="s">
        <v>154</v>
      </c>
      <c r="C84" s="30" t="s">
        <v>155</v>
      </c>
      <c r="D84" s="25">
        <v>1000</v>
      </c>
      <c r="E84" s="25"/>
    </row>
    <row r="85" s="1" customFormat="1" ht="15.75">
      <c r="B85" s="29" t="s">
        <v>156</v>
      </c>
      <c r="C85" s="30" t="s">
        <v>157</v>
      </c>
      <c r="D85" s="25">
        <v>920</v>
      </c>
      <c r="E85" s="25"/>
    </row>
    <row r="86" s="1" customFormat="1" ht="15.75">
      <c r="B86" s="29" t="s">
        <v>158</v>
      </c>
      <c r="C86" s="30" t="s">
        <v>159</v>
      </c>
      <c r="D86" s="25">
        <v>410</v>
      </c>
      <c r="E86" s="25"/>
    </row>
    <row r="87" s="1" customFormat="1" ht="15.75">
      <c r="B87" s="29" t="s">
        <v>160</v>
      </c>
      <c r="C87" s="30" t="s">
        <v>161</v>
      </c>
      <c r="D87" s="25">
        <v>340</v>
      </c>
      <c r="E87" s="25"/>
    </row>
    <row r="88" s="1" customFormat="1" ht="15.75">
      <c r="B88" s="29" t="s">
        <v>162</v>
      </c>
      <c r="C88" s="30" t="s">
        <v>163</v>
      </c>
      <c r="D88" s="25">
        <v>390</v>
      </c>
      <c r="E88" s="25"/>
    </row>
    <row r="89" s="1" customFormat="1" ht="15.75">
      <c r="B89" s="29" t="s">
        <v>164</v>
      </c>
      <c r="C89" s="30" t="s">
        <v>165</v>
      </c>
      <c r="D89" s="25">
        <v>410</v>
      </c>
      <c r="E89" s="25"/>
    </row>
    <row r="90" s="1" customFormat="1" ht="15.75">
      <c r="B90" s="29" t="s">
        <v>166</v>
      </c>
      <c r="C90" s="30" t="s">
        <v>167</v>
      </c>
      <c r="D90" s="25">
        <v>390</v>
      </c>
      <c r="E90" s="25"/>
    </row>
    <row r="91" s="1" customFormat="1" ht="15.75">
      <c r="B91" s="29" t="s">
        <v>168</v>
      </c>
      <c r="C91" s="30" t="s">
        <v>169</v>
      </c>
      <c r="D91" s="25">
        <v>480</v>
      </c>
      <c r="E91" s="25"/>
    </row>
    <row r="92" s="1" customFormat="1" ht="15.75">
      <c r="B92" s="29" t="s">
        <v>170</v>
      </c>
      <c r="C92" s="31" t="s">
        <v>171</v>
      </c>
      <c r="D92" s="25">
        <v>530</v>
      </c>
      <c r="E92" s="25"/>
    </row>
    <row r="93" s="1" customFormat="1" ht="15.75">
      <c r="B93" s="29" t="s">
        <v>172</v>
      </c>
      <c r="C93" s="31" t="s">
        <v>173</v>
      </c>
      <c r="D93" s="25">
        <v>600</v>
      </c>
      <c r="E93" s="25"/>
    </row>
    <row r="94" s="1" customFormat="1" ht="15.75">
      <c r="B94" s="29" t="s">
        <v>174</v>
      </c>
      <c r="C94" s="30" t="s">
        <v>175</v>
      </c>
      <c r="D94" s="25">
        <v>620</v>
      </c>
      <c r="E94" s="25"/>
    </row>
    <row r="95" s="17" customFormat="1" ht="15" customHeight="1">
      <c r="B95" s="18" t="s">
        <v>176</v>
      </c>
      <c r="C95" s="26" t="s">
        <v>177</v>
      </c>
      <c r="D95" s="27"/>
      <c r="E95" s="27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="1" customFormat="1" ht="15.75">
      <c r="B96" s="29" t="s">
        <v>178</v>
      </c>
      <c r="C96" s="24" t="s">
        <v>179</v>
      </c>
      <c r="D96" s="25">
        <v>1000</v>
      </c>
      <c r="E96" s="25">
        <v>880</v>
      </c>
    </row>
    <row r="97" s="1" customFormat="1" ht="15.75">
      <c r="B97" s="29" t="s">
        <v>180</v>
      </c>
      <c r="C97" s="24" t="s">
        <v>181</v>
      </c>
      <c r="D97" s="25">
        <v>920</v>
      </c>
      <c r="E97" s="25"/>
    </row>
    <row r="98" s="1" customFormat="1" ht="15.75">
      <c r="B98" s="29" t="s">
        <v>182</v>
      </c>
      <c r="C98" s="24" t="s">
        <v>183</v>
      </c>
      <c r="D98" s="25">
        <v>700</v>
      </c>
      <c r="E98" s="25">
        <v>600</v>
      </c>
    </row>
    <row r="99" s="1" customFormat="1" ht="15.75">
      <c r="B99" s="29" t="s">
        <v>184</v>
      </c>
      <c r="C99" s="30" t="s">
        <v>185</v>
      </c>
      <c r="D99" s="25">
        <v>580</v>
      </c>
      <c r="E99" s="25">
        <v>500</v>
      </c>
    </row>
    <row r="100" s="1" customFormat="1" ht="15.75">
      <c r="B100" s="29" t="s">
        <v>186</v>
      </c>
      <c r="C100" s="30" t="s">
        <v>187</v>
      </c>
      <c r="D100" s="25">
        <v>580</v>
      </c>
      <c r="E100" s="25">
        <v>500</v>
      </c>
    </row>
    <row r="101" s="22" customFormat="1" ht="15.75">
      <c r="B101" s="23" t="s">
        <v>188</v>
      </c>
      <c r="C101" s="24" t="s">
        <v>189</v>
      </c>
      <c r="D101" s="25">
        <v>630</v>
      </c>
      <c r="E101" s="25">
        <v>550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</row>
    <row r="102" s="1" customFormat="1" ht="15.75">
      <c r="B102" s="29" t="s">
        <v>190</v>
      </c>
      <c r="C102" s="30" t="s">
        <v>191</v>
      </c>
      <c r="D102" s="25">
        <v>520</v>
      </c>
      <c r="E102" s="25">
        <v>440</v>
      </c>
    </row>
    <row r="103" s="1" customFormat="1" ht="15.75">
      <c r="B103" s="29" t="s">
        <v>192</v>
      </c>
      <c r="C103" s="31" t="s">
        <v>193</v>
      </c>
      <c r="D103" s="25">
        <v>520</v>
      </c>
      <c r="E103" s="25">
        <v>440</v>
      </c>
    </row>
    <row r="104" s="1" customFormat="1" ht="28.800000000000001">
      <c r="B104" s="29" t="s">
        <v>194</v>
      </c>
      <c r="C104" s="30" t="s">
        <v>195</v>
      </c>
      <c r="D104" s="25">
        <v>580</v>
      </c>
      <c r="E104" s="25">
        <v>500</v>
      </c>
    </row>
    <row r="105" s="22" customFormat="1" ht="15.75">
      <c r="B105" s="23" t="s">
        <v>196</v>
      </c>
      <c r="C105" s="28" t="s">
        <v>197</v>
      </c>
      <c r="D105" s="25">
        <v>820</v>
      </c>
      <c r="E105" s="25">
        <v>700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</row>
    <row r="106" s="22" customFormat="1" ht="15.75">
      <c r="B106" s="23" t="s">
        <v>198</v>
      </c>
      <c r="C106" s="24" t="s">
        <v>199</v>
      </c>
      <c r="D106" s="25">
        <v>410</v>
      </c>
      <c r="E106" s="25">
        <v>370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</row>
    <row r="107" s="1" customFormat="1" ht="15.75">
      <c r="B107" s="29" t="s">
        <v>200</v>
      </c>
      <c r="C107" s="30" t="s">
        <v>201</v>
      </c>
      <c r="D107" s="25">
        <v>410</v>
      </c>
      <c r="E107" s="25">
        <v>370</v>
      </c>
    </row>
    <row r="108" s="1" customFormat="1" ht="15.75">
      <c r="B108" s="29" t="s">
        <v>202</v>
      </c>
      <c r="C108" s="30" t="s">
        <v>203</v>
      </c>
      <c r="D108" s="25">
        <v>520</v>
      </c>
      <c r="E108" s="25">
        <v>520</v>
      </c>
    </row>
    <row r="109" s="1" customFormat="1" ht="15.75">
      <c r="B109" s="29" t="s">
        <v>204</v>
      </c>
      <c r="C109" s="30" t="s">
        <v>205</v>
      </c>
      <c r="D109" s="25">
        <v>580</v>
      </c>
      <c r="E109" s="25"/>
    </row>
    <row r="110" s="1" customFormat="1" ht="15.75">
      <c r="B110" s="29" t="s">
        <v>206</v>
      </c>
      <c r="C110" s="30" t="s">
        <v>207</v>
      </c>
      <c r="D110" s="25">
        <v>520</v>
      </c>
      <c r="E110" s="25"/>
    </row>
    <row r="111" s="1" customFormat="1" ht="15.75">
      <c r="B111" s="29" t="s">
        <v>208</v>
      </c>
      <c r="C111" s="30" t="s">
        <v>209</v>
      </c>
      <c r="D111" s="25">
        <v>1100</v>
      </c>
      <c r="E111" s="25">
        <v>1100</v>
      </c>
    </row>
    <row r="112" s="1" customFormat="1" ht="15.75">
      <c r="B112" s="29" t="s">
        <v>210</v>
      </c>
      <c r="C112" s="30" t="s">
        <v>211</v>
      </c>
      <c r="D112" s="25">
        <v>1500</v>
      </c>
      <c r="E112" s="25">
        <v>1500</v>
      </c>
    </row>
    <row r="113" s="22" customFormat="1" ht="15.75">
      <c r="B113" s="23" t="s">
        <v>212</v>
      </c>
      <c r="C113" s="28" t="s">
        <v>213</v>
      </c>
      <c r="D113" s="25">
        <v>670</v>
      </c>
      <c r="E113" s="25">
        <v>630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</row>
    <row r="114" s="1" customFormat="1" ht="15.75">
      <c r="B114" s="29" t="s">
        <v>214</v>
      </c>
      <c r="C114" s="36" t="s">
        <v>215</v>
      </c>
      <c r="D114" s="25">
        <v>580</v>
      </c>
      <c r="E114" s="25">
        <v>500</v>
      </c>
    </row>
    <row r="115" s="1" customFormat="1" ht="15.75">
      <c r="B115" s="29" t="s">
        <v>216</v>
      </c>
      <c r="C115" s="30" t="s">
        <v>217</v>
      </c>
      <c r="D115" s="25">
        <v>430</v>
      </c>
      <c r="E115" s="25"/>
    </row>
    <row r="116" s="1" customFormat="1" ht="15.75">
      <c r="B116" s="29" t="s">
        <v>218</v>
      </c>
      <c r="C116" s="30" t="s">
        <v>219</v>
      </c>
      <c r="D116" s="25">
        <v>460</v>
      </c>
      <c r="E116" s="25"/>
    </row>
    <row r="117" s="22" customFormat="1" ht="15.75">
      <c r="B117" s="23" t="s">
        <v>220</v>
      </c>
      <c r="C117" s="37" t="s">
        <v>221</v>
      </c>
      <c r="D117" s="25">
        <v>450</v>
      </c>
      <c r="E117" s="25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</row>
    <row r="118" s="22" customFormat="1" ht="15.75">
      <c r="B118" s="23" t="s">
        <v>222</v>
      </c>
      <c r="C118" s="38" t="s">
        <v>223</v>
      </c>
      <c r="D118" s="25">
        <v>420</v>
      </c>
      <c r="E118" s="25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</row>
    <row r="119" s="22" customFormat="1" ht="15.75">
      <c r="B119" s="23" t="s">
        <v>224</v>
      </c>
      <c r="C119" s="38" t="s">
        <v>225</v>
      </c>
      <c r="D119" s="25">
        <v>700</v>
      </c>
      <c r="E119" s="25">
        <v>630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</row>
    <row r="120" s="22" customFormat="1" ht="15.75">
      <c r="B120" s="23" t="s">
        <v>226</v>
      </c>
      <c r="C120" s="38" t="s">
        <v>227</v>
      </c>
      <c r="D120" s="25">
        <v>700</v>
      </c>
      <c r="E120" s="25">
        <v>630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</row>
    <row r="121" s="22" customFormat="1" ht="13.5" customHeight="1">
      <c r="B121" s="23" t="s">
        <v>228</v>
      </c>
      <c r="C121" s="38" t="s">
        <v>229</v>
      </c>
      <c r="D121" s="25">
        <v>600</v>
      </c>
      <c r="E121" s="25">
        <v>530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</row>
    <row r="122" s="22" customFormat="1" ht="15.75">
      <c r="B122" s="23" t="s">
        <v>230</v>
      </c>
      <c r="C122" s="38" t="s">
        <v>231</v>
      </c>
      <c r="D122" s="25">
        <v>600</v>
      </c>
      <c r="E122" s="25">
        <v>530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</row>
    <row r="123" s="22" customFormat="1" ht="15.75">
      <c r="B123" s="23" t="s">
        <v>232</v>
      </c>
      <c r="C123" s="38" t="s">
        <v>233</v>
      </c>
      <c r="D123" s="25">
        <v>480</v>
      </c>
      <c r="E123" s="25">
        <v>440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</row>
    <row r="124" s="22" customFormat="1" ht="15.75">
      <c r="B124" s="23" t="s">
        <v>234</v>
      </c>
      <c r="C124" s="24" t="s">
        <v>235</v>
      </c>
      <c r="D124" s="25">
        <v>580</v>
      </c>
      <c r="E124" s="25">
        <v>480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</row>
    <row r="125" s="22" customFormat="1" ht="15.75">
      <c r="B125" s="23" t="s">
        <v>236</v>
      </c>
      <c r="C125" s="24" t="s">
        <v>237</v>
      </c>
      <c r="D125" s="25">
        <v>520</v>
      </c>
      <c r="E125" s="25">
        <v>440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s="22" customFormat="1" ht="15.75">
      <c r="B126" s="29" t="s">
        <v>238</v>
      </c>
      <c r="C126" s="24" t="s">
        <v>239</v>
      </c>
      <c r="D126" s="25">
        <v>700</v>
      </c>
      <c r="E126" s="25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</row>
    <row r="127" s="22" customFormat="1" ht="31.5">
      <c r="B127" s="29" t="s">
        <v>240</v>
      </c>
      <c r="C127" s="24" t="s">
        <v>241</v>
      </c>
      <c r="D127" s="25">
        <v>2100</v>
      </c>
      <c r="E127" s="25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</row>
    <row r="128" s="22" customFormat="1" ht="15.75">
      <c r="B128" s="29" t="s">
        <v>242</v>
      </c>
      <c r="C128" s="30" t="s">
        <v>243</v>
      </c>
      <c r="D128" s="25">
        <v>700</v>
      </c>
      <c r="E128" s="25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</row>
    <row r="129" s="22" customFormat="1" ht="15.75">
      <c r="B129" s="29" t="s">
        <v>244</v>
      </c>
      <c r="C129" s="30" t="s">
        <v>245</v>
      </c>
      <c r="D129" s="25">
        <v>700</v>
      </c>
      <c r="E129" s="25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</row>
    <row r="130" s="22" customFormat="1" ht="15.75">
      <c r="B130" s="23" t="s">
        <v>246</v>
      </c>
      <c r="C130" s="24" t="s">
        <v>247</v>
      </c>
      <c r="D130" s="25">
        <v>800</v>
      </c>
      <c r="E130" s="25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</row>
    <row r="131" s="17" customFormat="1" ht="21.75" customHeight="1">
      <c r="B131" s="18" t="s">
        <v>248</v>
      </c>
      <c r="C131" s="39" t="s">
        <v>249</v>
      </c>
      <c r="D131" s="27"/>
      <c r="E131" s="27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="1" customFormat="1" ht="15.75">
      <c r="B132" s="29" t="s">
        <v>250</v>
      </c>
      <c r="C132" s="30" t="s">
        <v>251</v>
      </c>
      <c r="D132" s="25">
        <v>310</v>
      </c>
      <c r="E132" s="25">
        <v>310</v>
      </c>
    </row>
    <row r="133" s="1" customFormat="1" ht="15.75">
      <c r="B133" s="29" t="s">
        <v>252</v>
      </c>
      <c r="C133" s="30" t="s">
        <v>253</v>
      </c>
      <c r="D133" s="25">
        <v>320</v>
      </c>
      <c r="E133" s="25">
        <v>320</v>
      </c>
    </row>
    <row r="134" s="1" customFormat="1" ht="15.75">
      <c r="B134" s="29" t="s">
        <v>254</v>
      </c>
      <c r="C134" s="30" t="s">
        <v>255</v>
      </c>
      <c r="D134" s="25">
        <v>550</v>
      </c>
      <c r="E134" s="25"/>
    </row>
    <row r="135" s="1" customFormat="1" ht="15.75">
      <c r="B135" s="29" t="s">
        <v>256</v>
      </c>
      <c r="C135" s="30" t="s">
        <v>257</v>
      </c>
      <c r="D135" s="25">
        <v>750</v>
      </c>
      <c r="E135" s="25"/>
    </row>
    <row r="136" s="1" customFormat="1" ht="15.75">
      <c r="B136" s="29" t="s">
        <v>258</v>
      </c>
      <c r="C136" s="30" t="s">
        <v>259</v>
      </c>
      <c r="D136" s="25">
        <v>350</v>
      </c>
      <c r="E136" s="25">
        <v>350</v>
      </c>
    </row>
    <row r="137" s="1" customFormat="1" ht="15.75">
      <c r="B137" s="29" t="s">
        <v>260</v>
      </c>
      <c r="C137" s="30" t="s">
        <v>261</v>
      </c>
      <c r="D137" s="25">
        <v>320</v>
      </c>
      <c r="E137" s="25">
        <v>320</v>
      </c>
    </row>
    <row r="138" s="1" customFormat="1" ht="15.75">
      <c r="B138" s="29" t="s">
        <v>262</v>
      </c>
      <c r="C138" s="30" t="s">
        <v>263</v>
      </c>
      <c r="D138" s="25">
        <v>370</v>
      </c>
      <c r="E138" s="25">
        <v>370</v>
      </c>
    </row>
    <row r="139" s="1" customFormat="1" ht="15.75">
      <c r="B139" s="29" t="s">
        <v>264</v>
      </c>
      <c r="C139" s="30" t="s">
        <v>265</v>
      </c>
      <c r="D139" s="25">
        <v>320</v>
      </c>
      <c r="E139" s="25">
        <v>320</v>
      </c>
    </row>
    <row r="140" s="1" customFormat="1" ht="15.75">
      <c r="B140" s="29" t="s">
        <v>266</v>
      </c>
      <c r="C140" s="30" t="s">
        <v>267</v>
      </c>
      <c r="D140" s="25">
        <v>520</v>
      </c>
      <c r="E140" s="25"/>
    </row>
    <row r="141" s="17" customFormat="1" ht="15.75">
      <c r="B141" s="18" t="s">
        <v>268</v>
      </c>
      <c r="C141" s="39" t="s">
        <v>269</v>
      </c>
      <c r="D141" s="27"/>
      <c r="E141" s="27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="22" customFormat="1" ht="15.75">
      <c r="B142" s="23" t="s">
        <v>270</v>
      </c>
      <c r="C142" s="24" t="s">
        <v>271</v>
      </c>
      <c r="D142" s="25">
        <v>1750</v>
      </c>
      <c r="E142" s="25">
        <v>1400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</row>
    <row r="143" s="22" customFormat="1" ht="15.75">
      <c r="B143" s="23" t="s">
        <v>272</v>
      </c>
      <c r="C143" s="24" t="s">
        <v>273</v>
      </c>
      <c r="D143" s="25">
        <v>1150</v>
      </c>
      <c r="E143" s="25">
        <v>950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</row>
    <row r="144" s="22" customFormat="1" ht="15.75">
      <c r="B144" s="23" t="s">
        <v>274</v>
      </c>
      <c r="C144" s="24" t="s">
        <v>275</v>
      </c>
      <c r="D144" s="25">
        <v>1150</v>
      </c>
      <c r="E144" s="25">
        <v>950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</row>
    <row r="145" s="22" customFormat="1" ht="15.75">
      <c r="B145" s="23" t="s">
        <v>276</v>
      </c>
      <c r="C145" s="24" t="s">
        <v>277</v>
      </c>
      <c r="D145" s="25">
        <v>820</v>
      </c>
      <c r="E145" s="25">
        <v>600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</row>
    <row r="146" s="1" customFormat="1" ht="15.75">
      <c r="B146" s="29" t="s">
        <v>278</v>
      </c>
      <c r="C146" s="30" t="s">
        <v>279</v>
      </c>
      <c r="D146" s="25">
        <v>350</v>
      </c>
      <c r="E146" s="25">
        <v>250</v>
      </c>
    </row>
    <row r="147" s="22" customFormat="1" ht="15.75">
      <c r="B147" s="23" t="s">
        <v>280</v>
      </c>
      <c r="C147" s="24" t="s">
        <v>281</v>
      </c>
      <c r="D147" s="25">
        <v>700</v>
      </c>
      <c r="E147" s="25">
        <v>460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</row>
    <row r="148" s="22" customFormat="1" ht="15.75">
      <c r="B148" s="23" t="s">
        <v>282</v>
      </c>
      <c r="C148" s="24" t="s">
        <v>283</v>
      </c>
      <c r="D148" s="25">
        <v>580</v>
      </c>
      <c r="E148" s="25">
        <v>350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</row>
    <row r="149" s="22" customFormat="1" ht="15.75">
      <c r="B149" s="23" t="s">
        <v>284</v>
      </c>
      <c r="C149" s="24" t="s">
        <v>285</v>
      </c>
      <c r="D149" s="25">
        <v>350</v>
      </c>
      <c r="E149" s="25">
        <v>290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</row>
    <row r="150" s="22" customFormat="1" ht="15.75">
      <c r="B150" s="23" t="s">
        <v>286</v>
      </c>
      <c r="C150" s="24" t="s">
        <v>287</v>
      </c>
      <c r="D150" s="25">
        <v>350</v>
      </c>
      <c r="E150" s="25">
        <v>290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</row>
    <row r="151" s="22" customFormat="1" ht="15.75">
      <c r="B151" s="23" t="s">
        <v>288</v>
      </c>
      <c r="C151" s="24" t="s">
        <v>289</v>
      </c>
      <c r="D151" s="25">
        <v>350</v>
      </c>
      <c r="E151" s="25">
        <v>290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</row>
    <row r="152" s="22" customFormat="1" ht="15.75">
      <c r="B152" s="23" t="s">
        <v>290</v>
      </c>
      <c r="C152" s="24" t="s">
        <v>291</v>
      </c>
      <c r="D152" s="25">
        <v>700</v>
      </c>
      <c r="E152" s="25">
        <v>460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</row>
    <row r="153" s="22" customFormat="1" ht="15.75">
      <c r="B153" s="23" t="s">
        <v>292</v>
      </c>
      <c r="C153" s="24" t="s">
        <v>293</v>
      </c>
      <c r="D153" s="25">
        <v>580</v>
      </c>
      <c r="E153" s="25">
        <v>350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</row>
    <row r="154" s="22" customFormat="1" ht="15.75">
      <c r="B154" s="23" t="s">
        <v>294</v>
      </c>
      <c r="C154" s="24" t="s">
        <v>295</v>
      </c>
      <c r="D154" s="25">
        <v>420</v>
      </c>
      <c r="E154" s="25">
        <v>230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</row>
    <row r="155" s="22" customFormat="1" ht="15.75">
      <c r="B155" s="23" t="s">
        <v>296</v>
      </c>
      <c r="C155" s="24" t="s">
        <v>297</v>
      </c>
      <c r="D155" s="25">
        <v>580</v>
      </c>
      <c r="E155" s="25">
        <v>350</v>
      </c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</row>
    <row r="156" s="22" customFormat="1" ht="15.75">
      <c r="B156" s="23" t="s">
        <v>298</v>
      </c>
      <c r="C156" s="24" t="s">
        <v>299</v>
      </c>
      <c r="D156" s="25">
        <v>460</v>
      </c>
      <c r="E156" s="25">
        <v>230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</row>
    <row r="157" s="22" customFormat="1" ht="15.75">
      <c r="B157" s="23" t="s">
        <v>300</v>
      </c>
      <c r="C157" s="24" t="s">
        <v>301</v>
      </c>
      <c r="D157" s="25">
        <v>520</v>
      </c>
      <c r="E157" s="25">
        <v>500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</row>
    <row r="158" s="22" customFormat="1" ht="15.75">
      <c r="B158" s="40"/>
      <c r="C158" s="30" t="s">
        <v>302</v>
      </c>
      <c r="D158" s="25">
        <v>820</v>
      </c>
      <c r="E158" s="25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</row>
    <row r="159" s="1" customFormat="1" ht="15.75">
      <c r="B159" s="29" t="s">
        <v>303</v>
      </c>
      <c r="C159" s="30" t="s">
        <v>304</v>
      </c>
      <c r="D159" s="25">
        <v>460</v>
      </c>
      <c r="E159" s="25"/>
    </row>
    <row r="160" s="1" customFormat="1" ht="15.75">
      <c r="B160" s="29" t="s">
        <v>305</v>
      </c>
      <c r="C160" s="30" t="s">
        <v>306</v>
      </c>
      <c r="D160" s="25">
        <v>460</v>
      </c>
      <c r="E160" s="25"/>
    </row>
    <row r="161" s="17" customFormat="1" ht="15.75">
      <c r="B161" s="18" t="s">
        <v>307</v>
      </c>
      <c r="C161" s="39" t="s">
        <v>308</v>
      </c>
      <c r="D161" s="27"/>
      <c r="E161" s="27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="1" customFormat="1" ht="28.800000000000001">
      <c r="B162" s="29" t="s">
        <v>309</v>
      </c>
      <c r="C162" s="30" t="s">
        <v>310</v>
      </c>
      <c r="D162" s="25">
        <v>540</v>
      </c>
      <c r="E162" s="25"/>
    </row>
    <row r="163" s="1" customFormat="1" ht="28.800000000000001">
      <c r="B163" s="29" t="s">
        <v>311</v>
      </c>
      <c r="C163" s="30" t="s">
        <v>312</v>
      </c>
      <c r="D163" s="25">
        <v>540</v>
      </c>
      <c r="E163" s="25"/>
    </row>
    <row r="164" s="1" customFormat="1" ht="15.75">
      <c r="B164" s="29" t="s">
        <v>313</v>
      </c>
      <c r="C164" s="30" t="s">
        <v>314</v>
      </c>
      <c r="D164" s="25">
        <v>540</v>
      </c>
      <c r="E164" s="25"/>
    </row>
    <row r="165" s="1" customFormat="1" ht="35.25" customHeight="1">
      <c r="B165" s="29" t="s">
        <v>315</v>
      </c>
      <c r="C165" s="30" t="s">
        <v>316</v>
      </c>
      <c r="D165" s="25">
        <v>810</v>
      </c>
      <c r="E165" s="25"/>
    </row>
    <row r="166" s="1" customFormat="1" ht="36" customHeight="1">
      <c r="B166" s="29" t="s">
        <v>317</v>
      </c>
      <c r="C166" s="30" t="s">
        <v>318</v>
      </c>
      <c r="D166" s="25">
        <v>1620</v>
      </c>
      <c r="E166" s="25"/>
    </row>
    <row r="167" s="1" customFormat="1" ht="43.200000000000003">
      <c r="B167" s="29" t="s">
        <v>319</v>
      </c>
      <c r="C167" s="30" t="s">
        <v>320</v>
      </c>
      <c r="D167" s="25">
        <v>2160</v>
      </c>
      <c r="E167" s="25"/>
    </row>
    <row r="168" s="1" customFormat="1" ht="28.800000000000001">
      <c r="B168" s="29" t="s">
        <v>321</v>
      </c>
      <c r="C168" s="30" t="s">
        <v>322</v>
      </c>
      <c r="D168" s="25">
        <v>4320</v>
      </c>
      <c r="E168" s="25"/>
    </row>
    <row r="169" s="1" customFormat="1" ht="15.75">
      <c r="B169" s="29" t="s">
        <v>323</v>
      </c>
      <c r="C169" s="30" t="s">
        <v>324</v>
      </c>
      <c r="D169" s="25">
        <v>540</v>
      </c>
      <c r="E169" s="25">
        <v>540</v>
      </c>
    </row>
    <row r="170" s="1" customFormat="1" ht="15.75">
      <c r="B170" s="23" t="s">
        <v>325</v>
      </c>
      <c r="C170" s="24" t="s">
        <v>326</v>
      </c>
      <c r="D170" s="25">
        <v>810</v>
      </c>
      <c r="E170" s="25">
        <v>810</v>
      </c>
    </row>
    <row r="171" s="1" customFormat="1" ht="28.800000000000001">
      <c r="B171" s="29" t="s">
        <v>327</v>
      </c>
      <c r="C171" s="30" t="s">
        <v>328</v>
      </c>
      <c r="D171" s="25">
        <v>1080</v>
      </c>
      <c r="E171" s="25">
        <v>1080</v>
      </c>
    </row>
    <row r="172" s="1" customFormat="1" ht="15.75">
      <c r="B172" s="29" t="s">
        <v>329</v>
      </c>
      <c r="C172" s="30" t="s">
        <v>330</v>
      </c>
      <c r="D172" s="25">
        <v>1080</v>
      </c>
      <c r="E172" s="25">
        <v>1080</v>
      </c>
    </row>
    <row r="173" s="1" customFormat="1" ht="28.800000000000001">
      <c r="B173" s="29" t="s">
        <v>331</v>
      </c>
      <c r="C173" s="30" t="s">
        <v>332</v>
      </c>
      <c r="D173" s="25">
        <v>1080</v>
      </c>
      <c r="E173" s="25">
        <v>1080</v>
      </c>
    </row>
    <row r="174" s="1" customFormat="1" ht="28.800000000000001">
      <c r="B174" s="29" t="s">
        <v>333</v>
      </c>
      <c r="C174" s="30" t="s">
        <v>334</v>
      </c>
      <c r="D174" s="25">
        <v>1620</v>
      </c>
      <c r="E174" s="25">
        <v>1620</v>
      </c>
    </row>
    <row r="175" s="1" customFormat="1" ht="18.75" customHeight="1">
      <c r="B175" s="29" t="s">
        <v>335</v>
      </c>
      <c r="C175" s="30" t="s">
        <v>336</v>
      </c>
      <c r="D175" s="25">
        <v>1080</v>
      </c>
      <c r="E175" s="25">
        <v>1080</v>
      </c>
    </row>
    <row r="176" s="1" customFormat="1" ht="15.75">
      <c r="B176" s="29" t="s">
        <v>337</v>
      </c>
      <c r="C176" s="30" t="s">
        <v>338</v>
      </c>
      <c r="D176" s="25">
        <v>1620</v>
      </c>
      <c r="E176" s="25"/>
    </row>
    <row r="177" s="1" customFormat="1" ht="19.5" customHeight="1">
      <c r="B177" s="29" t="s">
        <v>339</v>
      </c>
      <c r="C177" s="30" t="s">
        <v>340</v>
      </c>
      <c r="D177" s="25">
        <v>1620</v>
      </c>
      <c r="E177" s="25"/>
    </row>
    <row r="178" s="1" customFormat="1" ht="28.800000000000001">
      <c r="B178" s="29" t="s">
        <v>341</v>
      </c>
      <c r="C178" s="30" t="s">
        <v>342</v>
      </c>
      <c r="D178" s="25">
        <v>1620</v>
      </c>
      <c r="E178" s="25"/>
    </row>
    <row r="179" s="1" customFormat="1" ht="20.25" customHeight="1">
      <c r="B179" s="29" t="s">
        <v>343</v>
      </c>
      <c r="C179" s="30" t="s">
        <v>344</v>
      </c>
      <c r="D179" s="25">
        <v>1620</v>
      </c>
      <c r="E179" s="25"/>
    </row>
    <row r="180" s="1" customFormat="1" ht="15.75">
      <c r="B180" s="29" t="s">
        <v>345</v>
      </c>
      <c r="C180" s="30" t="s">
        <v>346</v>
      </c>
      <c r="D180" s="25">
        <v>810</v>
      </c>
      <c r="E180" s="25"/>
    </row>
    <row r="181" s="1" customFormat="1" ht="28.800000000000001">
      <c r="B181" s="29" t="s">
        <v>347</v>
      </c>
      <c r="C181" s="30" t="s">
        <v>348</v>
      </c>
      <c r="D181" s="25">
        <v>810</v>
      </c>
      <c r="E181" s="25"/>
    </row>
    <row r="182" s="1" customFormat="1" ht="28.800000000000001">
      <c r="B182" s="29" t="s">
        <v>349</v>
      </c>
      <c r="C182" s="30" t="s">
        <v>350</v>
      </c>
      <c r="D182" s="25">
        <v>1620</v>
      </c>
      <c r="E182" s="25"/>
    </row>
    <row r="183" s="1" customFormat="1" ht="28.800000000000001">
      <c r="B183" s="29" t="s">
        <v>351</v>
      </c>
      <c r="C183" s="30" t="s">
        <v>352</v>
      </c>
      <c r="D183" s="25">
        <v>5400</v>
      </c>
      <c r="E183" s="25"/>
    </row>
    <row r="184" s="1" customFormat="1" ht="28.800000000000001">
      <c r="B184" s="29" t="s">
        <v>353</v>
      </c>
      <c r="C184" s="30" t="s">
        <v>354</v>
      </c>
      <c r="D184" s="25"/>
      <c r="E184" s="25">
        <v>1620</v>
      </c>
    </row>
    <row r="185" s="22" customFormat="1" ht="15.75">
      <c r="B185" s="23" t="s">
        <v>355</v>
      </c>
      <c r="C185" s="24" t="s">
        <v>356</v>
      </c>
      <c r="D185" s="25">
        <v>520</v>
      </c>
      <c r="E185" s="25">
        <v>520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</row>
    <row r="186" s="22" customFormat="1" ht="28.800000000000001">
      <c r="B186" s="23" t="s">
        <v>357</v>
      </c>
      <c r="C186" s="38" t="s">
        <v>358</v>
      </c>
      <c r="D186" s="25">
        <v>410</v>
      </c>
      <c r="E186" s="25">
        <v>400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</row>
    <row r="187" s="1" customFormat="1" ht="15.75">
      <c r="B187" s="29" t="s">
        <v>359</v>
      </c>
      <c r="C187" s="30" t="s">
        <v>360</v>
      </c>
      <c r="D187" s="25">
        <v>540</v>
      </c>
      <c r="E187" s="25"/>
    </row>
    <row r="188" s="1" customFormat="1" ht="15.75">
      <c r="B188" s="29" t="s">
        <v>361</v>
      </c>
      <c r="C188" s="30" t="s">
        <v>362</v>
      </c>
      <c r="D188" s="25">
        <v>540</v>
      </c>
      <c r="E188" s="25"/>
    </row>
    <row r="189" s="1" customFormat="1" ht="15.75">
      <c r="B189" s="29" t="s">
        <v>363</v>
      </c>
      <c r="C189" s="30" t="s">
        <v>364</v>
      </c>
      <c r="D189" s="25">
        <v>810</v>
      </c>
      <c r="E189" s="25"/>
    </row>
    <row r="190" s="1" customFormat="1" ht="15.75">
      <c r="B190" s="29" t="s">
        <v>365</v>
      </c>
      <c r="C190" s="30" t="s">
        <v>366</v>
      </c>
      <c r="D190" s="25">
        <v>540</v>
      </c>
      <c r="E190" s="25"/>
    </row>
    <row r="191" s="1" customFormat="1" ht="15.75">
      <c r="B191" s="29" t="s">
        <v>367</v>
      </c>
      <c r="C191" s="30" t="s">
        <v>368</v>
      </c>
      <c r="D191" s="25">
        <v>540</v>
      </c>
      <c r="E191" s="25"/>
    </row>
    <row r="192" s="1" customFormat="1" ht="15.75">
      <c r="B192" s="29" t="s">
        <v>369</v>
      </c>
      <c r="C192" s="30" t="s">
        <v>370</v>
      </c>
      <c r="D192" s="25">
        <v>540</v>
      </c>
      <c r="E192" s="25"/>
    </row>
    <row r="193" s="1" customFormat="1" ht="18" customHeight="1">
      <c r="B193" s="29" t="s">
        <v>371</v>
      </c>
      <c r="C193" s="30" t="s">
        <v>372</v>
      </c>
      <c r="D193" s="25">
        <v>540</v>
      </c>
      <c r="E193" s="25"/>
    </row>
    <row r="194" s="1" customFormat="1" ht="15.75">
      <c r="B194" s="29" t="s">
        <v>373</v>
      </c>
      <c r="C194" s="30" t="s">
        <v>374</v>
      </c>
      <c r="D194" s="25">
        <v>540</v>
      </c>
      <c r="E194" s="25"/>
    </row>
    <row r="195" s="1" customFormat="1" ht="15.75">
      <c r="B195" s="29" t="s">
        <v>375</v>
      </c>
      <c r="C195" s="30" t="s">
        <v>376</v>
      </c>
      <c r="D195" s="25">
        <v>810</v>
      </c>
      <c r="E195" s="25"/>
    </row>
    <row r="196" s="1" customFormat="1" ht="15.75">
      <c r="B196" s="29" t="s">
        <v>377</v>
      </c>
      <c r="C196" s="30" t="s">
        <v>378</v>
      </c>
      <c r="D196" s="25">
        <v>540</v>
      </c>
      <c r="E196" s="25"/>
    </row>
    <row r="197" s="1" customFormat="1" ht="15.75">
      <c r="B197" s="29" t="s">
        <v>379</v>
      </c>
      <c r="C197" s="30" t="s">
        <v>380</v>
      </c>
      <c r="D197" s="25">
        <v>540</v>
      </c>
      <c r="E197" s="25"/>
    </row>
    <row r="198" s="22" customFormat="1" ht="28.800000000000001">
      <c r="B198" s="23" t="s">
        <v>381</v>
      </c>
      <c r="C198" s="30" t="s">
        <v>382</v>
      </c>
      <c r="D198" s="25">
        <v>700</v>
      </c>
      <c r="E198" s="25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</row>
    <row r="199" s="22" customFormat="1" ht="28.800000000000001">
      <c r="B199" s="23" t="s">
        <v>383</v>
      </c>
      <c r="C199" s="30" t="s">
        <v>384</v>
      </c>
      <c r="D199" s="25">
        <v>700</v>
      </c>
      <c r="E199" s="25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</row>
    <row r="200" s="22" customFormat="1" ht="28.800000000000001">
      <c r="B200" s="23" t="s">
        <v>385</v>
      </c>
      <c r="C200" s="30" t="s">
        <v>386</v>
      </c>
      <c r="D200" s="25">
        <v>700</v>
      </c>
      <c r="E200" s="25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</row>
    <row r="201" s="1" customFormat="1" ht="43.200000000000003">
      <c r="B201" s="23" t="s">
        <v>387</v>
      </c>
      <c r="C201" s="30" t="s">
        <v>388</v>
      </c>
      <c r="D201" s="25">
        <v>4000</v>
      </c>
      <c r="E201" s="25"/>
    </row>
    <row r="202" s="1" customFormat="1" ht="43.200000000000003">
      <c r="B202" s="29" t="s">
        <v>389</v>
      </c>
      <c r="C202" s="30" t="s">
        <v>390</v>
      </c>
      <c r="D202" s="25">
        <v>1750</v>
      </c>
      <c r="E202" s="25"/>
    </row>
    <row r="203" s="1" customFormat="1" ht="15.75">
      <c r="B203" s="23" t="s">
        <v>391</v>
      </c>
      <c r="C203" s="30" t="s">
        <v>392</v>
      </c>
      <c r="D203" s="25">
        <v>600</v>
      </c>
      <c r="E203" s="25"/>
    </row>
    <row r="204" s="1" customFormat="1" ht="15.75">
      <c r="B204" s="23" t="s">
        <v>393</v>
      </c>
      <c r="C204" s="30" t="s">
        <v>394</v>
      </c>
      <c r="D204" s="25">
        <v>350</v>
      </c>
      <c r="E204" s="25"/>
    </row>
    <row r="205" s="22" customFormat="1" ht="15.75">
      <c r="B205" s="23" t="s">
        <v>266</v>
      </c>
      <c r="C205" s="33" t="s">
        <v>395</v>
      </c>
      <c r="D205" s="25">
        <v>330</v>
      </c>
      <c r="E205" s="25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</row>
    <row r="206" s="17" customFormat="1" ht="15.75">
      <c r="B206" s="18" t="s">
        <v>396</v>
      </c>
      <c r="C206" s="26" t="s">
        <v>397</v>
      </c>
      <c r="D206" s="27"/>
      <c r="E206" s="27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</row>
    <row r="207" s="1" customFormat="1" ht="15.75">
      <c r="B207" s="29" t="s">
        <v>398</v>
      </c>
      <c r="C207" s="32" t="s">
        <v>399</v>
      </c>
      <c r="D207" s="25">
        <v>1150</v>
      </c>
      <c r="E207" s="25"/>
    </row>
    <row r="208" s="1" customFormat="1" ht="14.25" customHeight="1">
      <c r="B208" s="29" t="s">
        <v>400</v>
      </c>
      <c r="C208" s="32" t="s">
        <v>401</v>
      </c>
      <c r="D208" s="25">
        <v>3300</v>
      </c>
      <c r="E208" s="25"/>
    </row>
    <row r="209" s="17" customFormat="1" ht="15.75">
      <c r="B209" s="18" t="s">
        <v>402</v>
      </c>
      <c r="C209" s="26" t="s">
        <v>403</v>
      </c>
      <c r="D209" s="27"/>
      <c r="E209" s="27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</row>
    <row r="210" s="1" customFormat="1" ht="21" customHeight="1">
      <c r="B210" s="29" t="s">
        <v>404</v>
      </c>
      <c r="C210" s="30" t="s">
        <v>405</v>
      </c>
      <c r="D210" s="25">
        <v>750</v>
      </c>
      <c r="E210" s="25">
        <v>750</v>
      </c>
    </row>
    <row r="211" s="22" customFormat="1" ht="15.75">
      <c r="B211" s="23" t="s">
        <v>406</v>
      </c>
      <c r="C211" s="24" t="s">
        <v>407</v>
      </c>
      <c r="D211" s="25">
        <v>2750</v>
      </c>
      <c r="E211" s="25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</row>
    <row r="212" s="1" customFormat="1" ht="15.75">
      <c r="B212" s="29" t="s">
        <v>408</v>
      </c>
      <c r="C212" s="30" t="s">
        <v>409</v>
      </c>
      <c r="D212" s="25">
        <v>1270</v>
      </c>
      <c r="E212" s="25">
        <v>1270</v>
      </c>
    </row>
    <row r="213" s="1" customFormat="1" ht="15.75">
      <c r="B213" s="29" t="s">
        <v>410</v>
      </c>
      <c r="C213" s="30" t="s">
        <v>411</v>
      </c>
      <c r="D213" s="25">
        <v>2520</v>
      </c>
      <c r="E213" s="25"/>
    </row>
    <row r="214" s="1" customFormat="1" ht="15.75">
      <c r="B214" s="29" t="s">
        <v>412</v>
      </c>
      <c r="C214" s="30" t="s">
        <v>413</v>
      </c>
      <c r="D214" s="25">
        <v>1150</v>
      </c>
      <c r="E214" s="25">
        <v>1150</v>
      </c>
    </row>
    <row r="215" s="1" customFormat="1" ht="28.800000000000001">
      <c r="B215" s="29" t="s">
        <v>414</v>
      </c>
      <c r="C215" s="30" t="s">
        <v>415</v>
      </c>
      <c r="D215" s="25">
        <v>1150</v>
      </c>
      <c r="E215" s="25"/>
    </row>
    <row r="216" s="1" customFormat="1" ht="33" customHeight="1">
      <c r="B216" s="29" t="s">
        <v>416</v>
      </c>
      <c r="C216" s="30" t="s">
        <v>417</v>
      </c>
      <c r="D216" s="25">
        <v>2520</v>
      </c>
      <c r="E216" s="25"/>
    </row>
    <row r="217" s="1" customFormat="1" ht="15.75">
      <c r="B217" s="29" t="s">
        <v>418</v>
      </c>
      <c r="C217" s="30" t="s">
        <v>419</v>
      </c>
      <c r="D217" s="25">
        <v>1950</v>
      </c>
      <c r="E217" s="25"/>
    </row>
    <row r="218" s="17" customFormat="1" ht="15.75">
      <c r="B218" s="18" t="s">
        <v>420</v>
      </c>
      <c r="C218" s="26" t="s">
        <v>421</v>
      </c>
      <c r="D218" s="27"/>
      <c r="E218" s="27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</row>
    <row r="219" s="17" customFormat="1" ht="15.75">
      <c r="B219" s="18" t="s">
        <v>422</v>
      </c>
      <c r="C219" s="26" t="s">
        <v>423</v>
      </c>
      <c r="D219" s="27"/>
      <c r="E219" s="27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</row>
    <row r="220" s="1" customFormat="1" ht="28.800000000000001">
      <c r="B220" s="23" t="s">
        <v>424</v>
      </c>
      <c r="C220" s="30" t="s">
        <v>425</v>
      </c>
      <c r="D220" s="25">
        <v>2200</v>
      </c>
      <c r="E220" s="25">
        <v>2200</v>
      </c>
    </row>
    <row r="221" s="1" customFormat="1" ht="15.75">
      <c r="B221" s="23" t="s">
        <v>426</v>
      </c>
      <c r="C221" s="30" t="s">
        <v>427</v>
      </c>
      <c r="D221" s="25">
        <v>1720</v>
      </c>
      <c r="E221" s="25">
        <v>1700</v>
      </c>
    </row>
    <row r="222" s="1" customFormat="1" ht="28.800000000000001">
      <c r="B222" s="23" t="s">
        <v>428</v>
      </c>
      <c r="C222" s="30" t="s">
        <v>429</v>
      </c>
      <c r="D222" s="25">
        <v>2250</v>
      </c>
      <c r="E222" s="25">
        <v>2250</v>
      </c>
    </row>
    <row r="223" s="1" customFormat="1" ht="15.75">
      <c r="B223" s="23" t="s">
        <v>430</v>
      </c>
      <c r="C223" s="41" t="s">
        <v>431</v>
      </c>
      <c r="D223" s="25">
        <v>1400</v>
      </c>
      <c r="E223" s="25">
        <v>1400</v>
      </c>
    </row>
    <row r="224" s="1" customFormat="1" ht="15.75">
      <c r="B224" s="23" t="s">
        <v>432</v>
      </c>
      <c r="C224" s="30" t="s">
        <v>433</v>
      </c>
      <c r="D224" s="25">
        <v>1400</v>
      </c>
      <c r="E224" s="25">
        <v>1400</v>
      </c>
    </row>
    <row r="225" s="1" customFormat="1" ht="15.75">
      <c r="B225" s="23" t="s">
        <v>434</v>
      </c>
      <c r="C225" s="30" t="s">
        <v>435</v>
      </c>
      <c r="D225" s="25">
        <v>1050</v>
      </c>
      <c r="E225" s="25">
        <v>1050</v>
      </c>
    </row>
    <row r="226" s="17" customFormat="1" ht="15.75">
      <c r="B226" s="18" t="s">
        <v>436</v>
      </c>
      <c r="C226" s="26" t="s">
        <v>437</v>
      </c>
      <c r="D226" s="27"/>
      <c r="E226" s="27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</row>
    <row r="227" s="1" customFormat="1" ht="15.75">
      <c r="B227" s="23" t="s">
        <v>438</v>
      </c>
      <c r="C227" s="30" t="s">
        <v>439</v>
      </c>
      <c r="D227" s="25">
        <v>1150</v>
      </c>
      <c r="E227" s="25"/>
    </row>
    <row r="228" s="1" customFormat="1" ht="15.75">
      <c r="B228" s="23" t="s">
        <v>440</v>
      </c>
      <c r="C228" s="30" t="s">
        <v>441</v>
      </c>
      <c r="D228" s="25">
        <v>1500</v>
      </c>
      <c r="E228" s="25"/>
    </row>
    <row r="229" s="1" customFormat="1" ht="15.75">
      <c r="B229" s="23" t="s">
        <v>442</v>
      </c>
      <c r="C229" s="30" t="s">
        <v>443</v>
      </c>
      <c r="D229" s="25">
        <v>1720</v>
      </c>
      <c r="E229" s="25"/>
    </row>
    <row r="230" s="1" customFormat="1" ht="15.75">
      <c r="B230" s="23" t="s">
        <v>444</v>
      </c>
      <c r="C230" s="30" t="s">
        <v>445</v>
      </c>
      <c r="D230" s="25">
        <v>1720</v>
      </c>
      <c r="E230" s="25">
        <v>1700</v>
      </c>
    </row>
    <row r="231" s="1" customFormat="1" ht="15.75">
      <c r="B231" s="23" t="s">
        <v>446</v>
      </c>
      <c r="C231" s="30" t="s">
        <v>447</v>
      </c>
      <c r="D231" s="25">
        <v>1850</v>
      </c>
      <c r="E231" s="25"/>
    </row>
    <row r="232" s="1" customFormat="1" ht="15.75">
      <c r="B232" s="23" t="s">
        <v>448</v>
      </c>
      <c r="C232" s="30" t="s">
        <v>449</v>
      </c>
      <c r="D232" s="25">
        <v>1950</v>
      </c>
      <c r="E232" s="25"/>
    </row>
    <row r="233" s="1" customFormat="1" ht="15.75">
      <c r="B233" s="23" t="s">
        <v>450</v>
      </c>
      <c r="C233" s="30" t="s">
        <v>451</v>
      </c>
      <c r="D233" s="25">
        <v>2050</v>
      </c>
      <c r="E233" s="25"/>
    </row>
    <row r="234" s="1" customFormat="1" ht="15.75">
      <c r="B234" s="23" t="s">
        <v>452</v>
      </c>
      <c r="C234" s="30" t="s">
        <v>453</v>
      </c>
      <c r="D234" s="25">
        <v>1720</v>
      </c>
      <c r="E234" s="25"/>
    </row>
    <row r="235" s="1" customFormat="1" ht="15.75">
      <c r="B235" s="23" t="s">
        <v>454</v>
      </c>
      <c r="C235" s="30" t="s">
        <v>455</v>
      </c>
      <c r="D235" s="25">
        <v>1750</v>
      </c>
      <c r="E235" s="25"/>
    </row>
    <row r="236" s="1" customFormat="1" ht="15.75">
      <c r="B236" s="23" t="s">
        <v>456</v>
      </c>
      <c r="C236" s="31" t="s">
        <v>457</v>
      </c>
      <c r="D236" s="25">
        <v>1720</v>
      </c>
      <c r="E236" s="25"/>
    </row>
    <row r="237" s="1" customFormat="1" ht="15.75">
      <c r="B237" s="23" t="s">
        <v>458</v>
      </c>
      <c r="C237" s="30" t="s">
        <v>459</v>
      </c>
      <c r="D237" s="25">
        <v>1750</v>
      </c>
      <c r="E237" s="25"/>
    </row>
    <row r="238" s="1" customFormat="1" ht="15.75">
      <c r="B238" s="23" t="s">
        <v>460</v>
      </c>
      <c r="C238" s="30" t="s">
        <v>461</v>
      </c>
      <c r="D238" s="25">
        <v>1750</v>
      </c>
      <c r="E238" s="25"/>
    </row>
    <row r="239" s="1" customFormat="1" ht="28.800000000000001">
      <c r="B239" s="23" t="s">
        <v>462</v>
      </c>
      <c r="C239" s="30" t="s">
        <v>463</v>
      </c>
      <c r="D239" s="25">
        <v>1850</v>
      </c>
      <c r="E239" s="25"/>
    </row>
    <row r="240" s="1" customFormat="1" ht="28.800000000000001">
      <c r="B240" s="23" t="s">
        <v>464</v>
      </c>
      <c r="C240" s="30" t="s">
        <v>465</v>
      </c>
      <c r="D240" s="25">
        <v>1850</v>
      </c>
      <c r="E240" s="25"/>
    </row>
    <row r="241" s="1" customFormat="1" ht="15.75">
      <c r="B241" s="23" t="s">
        <v>466</v>
      </c>
      <c r="C241" s="30" t="s">
        <v>467</v>
      </c>
      <c r="D241" s="25">
        <v>1720</v>
      </c>
      <c r="E241" s="25"/>
    </row>
    <row r="242" s="17" customFormat="1" ht="15.75">
      <c r="B242" s="18" t="s">
        <v>468</v>
      </c>
      <c r="C242" s="26" t="s">
        <v>469</v>
      </c>
      <c r="D242" s="27"/>
      <c r="E242" s="27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</row>
    <row r="243" s="1" customFormat="1" ht="15.75">
      <c r="B243" s="23" t="s">
        <v>470</v>
      </c>
      <c r="C243" s="30" t="s">
        <v>471</v>
      </c>
      <c r="D243" s="25">
        <v>1720</v>
      </c>
      <c r="E243" s="25">
        <v>1700</v>
      </c>
    </row>
    <row r="244" s="1" customFormat="1" ht="15.75">
      <c r="B244" s="23" t="s">
        <v>472</v>
      </c>
      <c r="C244" s="30" t="s">
        <v>473</v>
      </c>
      <c r="D244" s="25">
        <v>1750</v>
      </c>
      <c r="E244" s="25">
        <v>1750</v>
      </c>
    </row>
    <row r="245" s="1" customFormat="1" ht="15.75">
      <c r="B245" s="23" t="s">
        <v>474</v>
      </c>
      <c r="C245" s="31" t="s">
        <v>475</v>
      </c>
      <c r="D245" s="25">
        <v>1720</v>
      </c>
      <c r="E245" s="25">
        <v>1700</v>
      </c>
    </row>
    <row r="246" s="1" customFormat="1" ht="15.75">
      <c r="B246" s="23" t="s">
        <v>476</v>
      </c>
      <c r="C246" s="41" t="s">
        <v>477</v>
      </c>
      <c r="D246" s="25">
        <v>1150</v>
      </c>
      <c r="E246" s="25">
        <v>1150</v>
      </c>
    </row>
    <row r="247" s="1" customFormat="1" ht="15.75">
      <c r="B247" s="23" t="s">
        <v>478</v>
      </c>
      <c r="C247" s="30" t="s">
        <v>479</v>
      </c>
      <c r="D247" s="25">
        <v>1620</v>
      </c>
      <c r="E247" s="25">
        <v>1600</v>
      </c>
    </row>
    <row r="248" s="1" customFormat="1" ht="15.75">
      <c r="B248" s="23" t="s">
        <v>480</v>
      </c>
      <c r="C248" s="30" t="s">
        <v>481</v>
      </c>
      <c r="D248" s="25">
        <v>1650</v>
      </c>
      <c r="E248" s="25">
        <v>1650</v>
      </c>
    </row>
    <row r="249" s="1" customFormat="1" ht="15.75">
      <c r="B249" s="23" t="s">
        <v>482</v>
      </c>
      <c r="C249" s="30" t="s">
        <v>483</v>
      </c>
      <c r="D249" s="25">
        <v>1950</v>
      </c>
      <c r="E249" s="25">
        <v>1950</v>
      </c>
    </row>
    <row r="250" s="1" customFormat="1" ht="28.800000000000001">
      <c r="B250" s="23" t="s">
        <v>484</v>
      </c>
      <c r="C250" s="30" t="s">
        <v>485</v>
      </c>
      <c r="D250" s="25">
        <v>1950</v>
      </c>
      <c r="E250" s="25"/>
    </row>
    <row r="251" s="1" customFormat="1" ht="15.75">
      <c r="B251" s="23" t="s">
        <v>486</v>
      </c>
      <c r="C251" s="30" t="s">
        <v>487</v>
      </c>
      <c r="D251" s="25">
        <v>820</v>
      </c>
      <c r="E251" s="25"/>
    </row>
    <row r="252" s="1" customFormat="1" ht="28.800000000000001">
      <c r="B252" s="23" t="s">
        <v>488</v>
      </c>
      <c r="C252" s="42" t="s">
        <v>489</v>
      </c>
      <c r="D252" s="25">
        <v>2100</v>
      </c>
      <c r="E252" s="25"/>
    </row>
    <row r="253" s="1" customFormat="1" ht="28.800000000000001">
      <c r="B253" s="23" t="s">
        <v>490</v>
      </c>
      <c r="C253" s="42" t="s">
        <v>491</v>
      </c>
      <c r="D253" s="25">
        <v>2200</v>
      </c>
      <c r="E253" s="25"/>
    </row>
    <row r="254" s="1" customFormat="1" ht="28.800000000000001">
      <c r="B254" s="23" t="s">
        <v>492</v>
      </c>
      <c r="C254" s="42" t="s">
        <v>493</v>
      </c>
      <c r="D254" s="25">
        <v>1950</v>
      </c>
      <c r="E254" s="25"/>
    </row>
    <row r="255" s="1" customFormat="1" ht="15.75">
      <c r="B255" s="23" t="s">
        <v>494</v>
      </c>
      <c r="C255" s="30" t="s">
        <v>495</v>
      </c>
      <c r="D255" s="25">
        <v>1950</v>
      </c>
      <c r="E255" s="25"/>
    </row>
    <row r="256" s="17" customFormat="1" ht="15.75">
      <c r="B256" s="18" t="s">
        <v>496</v>
      </c>
      <c r="C256" s="26" t="s">
        <v>497</v>
      </c>
      <c r="D256" s="27"/>
      <c r="E256" s="27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</row>
    <row r="257" s="1" customFormat="1" ht="15.75">
      <c r="B257" s="23" t="s">
        <v>498</v>
      </c>
      <c r="C257" s="30" t="s">
        <v>499</v>
      </c>
      <c r="D257" s="25">
        <v>1720</v>
      </c>
      <c r="E257" s="25"/>
    </row>
    <row r="258" s="1" customFormat="1" ht="31.5">
      <c r="B258" s="23" t="s">
        <v>500</v>
      </c>
      <c r="C258" s="30" t="s">
        <v>501</v>
      </c>
      <c r="D258" s="25">
        <v>1950</v>
      </c>
      <c r="E258" s="25"/>
    </row>
    <row r="259" s="17" customFormat="1" ht="15.75">
      <c r="B259" s="18" t="s">
        <v>502</v>
      </c>
      <c r="C259" s="26" t="s">
        <v>503</v>
      </c>
      <c r="D259" s="27"/>
      <c r="E259" s="27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</row>
    <row r="260" s="22" customFormat="1" ht="15.75">
      <c r="B260" s="23" t="s">
        <v>504</v>
      </c>
      <c r="C260" s="30" t="s">
        <v>505</v>
      </c>
      <c r="D260" s="25">
        <v>3200</v>
      </c>
      <c r="E260" s="25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</row>
    <row r="261" s="22" customFormat="1" ht="31.5">
      <c r="B261" s="23" t="s">
        <v>506</v>
      </c>
      <c r="C261" s="30" t="s">
        <v>507</v>
      </c>
      <c r="D261" s="25">
        <v>1150</v>
      </c>
      <c r="E261" s="25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</row>
    <row r="262" s="22" customFormat="1" ht="15.75">
      <c r="B262" s="23" t="s">
        <v>508</v>
      </c>
      <c r="C262" s="30" t="s">
        <v>509</v>
      </c>
      <c r="D262" s="25">
        <v>3450</v>
      </c>
      <c r="E262" s="25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</row>
    <row r="263" s="22" customFormat="1" ht="15.75">
      <c r="B263" s="23" t="s">
        <v>510</v>
      </c>
      <c r="C263" s="41" t="s">
        <v>511</v>
      </c>
      <c r="D263" s="25">
        <v>2070</v>
      </c>
      <c r="E263" s="25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</row>
    <row r="264" s="22" customFormat="1" ht="47.25">
      <c r="B264" s="23" t="s">
        <v>512</v>
      </c>
      <c r="C264" s="41" t="s">
        <v>513</v>
      </c>
      <c r="D264" s="25">
        <v>2750</v>
      </c>
      <c r="E264" s="25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</row>
    <row r="265" s="17" customFormat="1" ht="15.75">
      <c r="B265" s="18" t="s">
        <v>514</v>
      </c>
      <c r="C265" s="26" t="s">
        <v>515</v>
      </c>
      <c r="D265" s="27"/>
      <c r="E265" s="27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</row>
    <row r="266" s="22" customFormat="1" ht="31.5">
      <c r="B266" s="23" t="s">
        <v>516</v>
      </c>
      <c r="C266" s="24" t="s">
        <v>517</v>
      </c>
      <c r="D266" s="25">
        <v>1100</v>
      </c>
      <c r="E266" s="25">
        <v>1100</v>
      </c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</row>
    <row r="267" s="22" customFormat="1" ht="31.5">
      <c r="B267" s="23" t="s">
        <v>518</v>
      </c>
      <c r="C267" s="24" t="s">
        <v>519</v>
      </c>
      <c r="D267" s="25">
        <v>900</v>
      </c>
      <c r="E267" s="25">
        <v>900</v>
      </c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</row>
    <row r="268" s="1" customFormat="1" ht="21" customHeight="1">
      <c r="B268" s="29" t="s">
        <v>520</v>
      </c>
      <c r="C268" s="30" t="s">
        <v>521</v>
      </c>
      <c r="D268" s="25">
        <v>230</v>
      </c>
      <c r="E268" s="25">
        <v>230</v>
      </c>
    </row>
    <row r="269" s="1" customFormat="1" ht="15.75">
      <c r="B269" s="29" t="s">
        <v>522</v>
      </c>
      <c r="C269" s="30" t="s">
        <v>523</v>
      </c>
      <c r="D269" s="25">
        <v>810</v>
      </c>
      <c r="E269" s="25">
        <v>800</v>
      </c>
    </row>
    <row r="270" s="1" customFormat="1" ht="31.5">
      <c r="B270" s="29" t="s">
        <v>524</v>
      </c>
      <c r="C270" s="30" t="s">
        <v>525</v>
      </c>
      <c r="D270" s="25">
        <v>810</v>
      </c>
      <c r="E270" s="25"/>
    </row>
    <row r="271" s="1" customFormat="1" ht="15.75">
      <c r="B271" s="29" t="s">
        <v>526</v>
      </c>
      <c r="C271" s="30" t="s">
        <v>527</v>
      </c>
      <c r="D271" s="25">
        <v>300</v>
      </c>
      <c r="E271" s="25">
        <v>300</v>
      </c>
    </row>
    <row r="272" s="1" customFormat="1" ht="15.75">
      <c r="B272" s="29" t="s">
        <v>528</v>
      </c>
      <c r="C272" s="30" t="s">
        <v>529</v>
      </c>
      <c r="D272" s="25">
        <v>350</v>
      </c>
      <c r="E272" s="25">
        <v>350</v>
      </c>
    </row>
    <row r="273" s="1" customFormat="1" ht="15.75">
      <c r="B273" s="29" t="s">
        <v>530</v>
      </c>
      <c r="C273" s="30" t="s">
        <v>531</v>
      </c>
      <c r="D273" s="25">
        <v>350</v>
      </c>
      <c r="E273" s="25">
        <v>350</v>
      </c>
    </row>
    <row r="274" s="1" customFormat="1" ht="15.75">
      <c r="B274" s="29" t="s">
        <v>532</v>
      </c>
      <c r="C274" s="30" t="s">
        <v>533</v>
      </c>
      <c r="D274" s="25">
        <v>580</v>
      </c>
      <c r="E274" s="25">
        <v>580</v>
      </c>
    </row>
    <row r="275" s="1" customFormat="1" ht="15.75">
      <c r="B275" s="29" t="s">
        <v>534</v>
      </c>
      <c r="C275" s="30" t="s">
        <v>535</v>
      </c>
      <c r="D275" s="25">
        <v>580</v>
      </c>
      <c r="E275" s="25"/>
    </row>
    <row r="276" s="1" customFormat="1" ht="15.75">
      <c r="B276" s="29" t="s">
        <v>536</v>
      </c>
      <c r="C276" s="30" t="s">
        <v>537</v>
      </c>
      <c r="D276" s="25">
        <v>580</v>
      </c>
      <c r="E276" s="25"/>
    </row>
    <row r="277" s="1" customFormat="1" ht="15.75">
      <c r="B277" s="29" t="s">
        <v>538</v>
      </c>
      <c r="C277" s="30" t="s">
        <v>539</v>
      </c>
      <c r="D277" s="25">
        <v>580</v>
      </c>
      <c r="E277" s="25"/>
    </row>
    <row r="278" s="1" customFormat="1" ht="15.75">
      <c r="B278" s="29" t="s">
        <v>540</v>
      </c>
      <c r="C278" s="30" t="s">
        <v>541</v>
      </c>
      <c r="D278" s="25">
        <v>460</v>
      </c>
      <c r="E278" s="25">
        <v>460</v>
      </c>
    </row>
    <row r="279" s="1" customFormat="1" ht="15.75">
      <c r="B279" s="29" t="s">
        <v>542</v>
      </c>
      <c r="C279" s="30" t="s">
        <v>543</v>
      </c>
      <c r="D279" s="25">
        <v>1700</v>
      </c>
      <c r="E279" s="25">
        <v>1700</v>
      </c>
    </row>
    <row r="280" s="17" customFormat="1" ht="15.75">
      <c r="B280" s="18" t="s">
        <v>544</v>
      </c>
      <c r="C280" s="26" t="s">
        <v>545</v>
      </c>
      <c r="D280" s="27"/>
      <c r="E280" s="27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</row>
    <row r="281" s="1" customFormat="1" ht="31.5">
      <c r="B281" s="29" t="s">
        <v>546</v>
      </c>
      <c r="C281" s="30" t="s">
        <v>547</v>
      </c>
      <c r="D281" s="25">
        <v>1000</v>
      </c>
      <c r="E281" s="25">
        <v>1000</v>
      </c>
    </row>
    <row r="282" s="1" customFormat="1" ht="31.5">
      <c r="B282" s="29" t="s">
        <v>548</v>
      </c>
      <c r="C282" s="30" t="s">
        <v>549</v>
      </c>
      <c r="D282" s="25">
        <v>800</v>
      </c>
      <c r="E282" s="25">
        <v>800</v>
      </c>
    </row>
    <row r="283" s="1" customFormat="1" ht="18.75" customHeight="1">
      <c r="B283" s="29" t="s">
        <v>550</v>
      </c>
      <c r="C283" s="30" t="s">
        <v>551</v>
      </c>
      <c r="D283" s="25">
        <v>580</v>
      </c>
      <c r="E283" s="25"/>
    </row>
    <row r="284" s="1" customFormat="1" ht="15.75">
      <c r="B284" s="29" t="s">
        <v>552</v>
      </c>
      <c r="C284" s="30" t="s">
        <v>553</v>
      </c>
      <c r="D284" s="25">
        <v>580</v>
      </c>
      <c r="E284" s="25"/>
    </row>
    <row r="285" s="1" customFormat="1" ht="31.5">
      <c r="B285" s="29" t="s">
        <v>554</v>
      </c>
      <c r="C285" s="30" t="s">
        <v>555</v>
      </c>
      <c r="D285" s="25">
        <v>920</v>
      </c>
      <c r="E285" s="25"/>
    </row>
    <row r="286" s="1" customFormat="1" ht="15.75">
      <c r="B286" s="29" t="s">
        <v>556</v>
      </c>
      <c r="C286" s="30" t="s">
        <v>557</v>
      </c>
      <c r="D286" s="25">
        <v>300</v>
      </c>
      <c r="E286" s="25"/>
    </row>
    <row r="287" s="1" customFormat="1" ht="15.75">
      <c r="B287" s="29" t="s">
        <v>558</v>
      </c>
      <c r="C287" s="30" t="s">
        <v>559</v>
      </c>
      <c r="D287" s="25">
        <v>500</v>
      </c>
      <c r="E287" s="25">
        <v>500</v>
      </c>
    </row>
    <row r="288" s="1" customFormat="1" ht="15.75">
      <c r="B288" s="23" t="s">
        <v>560</v>
      </c>
      <c r="C288" s="30" t="s">
        <v>561</v>
      </c>
      <c r="D288" s="25">
        <v>430</v>
      </c>
      <c r="E288" s="25">
        <v>430</v>
      </c>
    </row>
    <row r="289" s="1" customFormat="1" ht="15.75">
      <c r="B289" s="29" t="s">
        <v>562</v>
      </c>
      <c r="C289" s="30" t="s">
        <v>563</v>
      </c>
      <c r="D289" s="25">
        <v>400</v>
      </c>
      <c r="E289" s="25">
        <v>400</v>
      </c>
    </row>
    <row r="290" s="1" customFormat="1" ht="15.75">
      <c r="B290" s="29" t="s">
        <v>564</v>
      </c>
      <c r="C290" s="30" t="s">
        <v>565</v>
      </c>
      <c r="D290" s="25">
        <v>320</v>
      </c>
      <c r="E290" s="25">
        <v>320</v>
      </c>
    </row>
    <row r="291" s="1" customFormat="1" ht="15.75">
      <c r="B291" s="29" t="s">
        <v>566</v>
      </c>
      <c r="C291" s="30" t="s">
        <v>567</v>
      </c>
      <c r="D291" s="25">
        <v>320</v>
      </c>
      <c r="E291" s="25">
        <v>320</v>
      </c>
    </row>
    <row r="292" s="1" customFormat="1" ht="15.75">
      <c r="B292" s="29" t="s">
        <v>568</v>
      </c>
      <c r="C292" s="30" t="s">
        <v>569</v>
      </c>
      <c r="D292" s="25">
        <v>320</v>
      </c>
      <c r="E292" s="25">
        <v>320</v>
      </c>
    </row>
    <row r="293" s="1" customFormat="1" ht="20.25" customHeight="1">
      <c r="B293" s="29" t="s">
        <v>570</v>
      </c>
      <c r="C293" s="30" t="s">
        <v>571</v>
      </c>
      <c r="D293" s="25">
        <v>370</v>
      </c>
      <c r="E293" s="25">
        <v>370</v>
      </c>
    </row>
    <row r="294" s="1" customFormat="1" ht="15.75">
      <c r="B294" s="29" t="s">
        <v>572</v>
      </c>
      <c r="C294" s="30" t="s">
        <v>573</v>
      </c>
      <c r="D294" s="25">
        <v>320</v>
      </c>
      <c r="E294" s="25"/>
    </row>
    <row r="295" s="1" customFormat="1" ht="15.75">
      <c r="B295" s="29" t="s">
        <v>574</v>
      </c>
      <c r="C295" s="30" t="s">
        <v>575</v>
      </c>
      <c r="D295" s="25">
        <v>920</v>
      </c>
      <c r="E295" s="25"/>
    </row>
    <row r="296" s="17" customFormat="1" ht="15.75">
      <c r="B296" s="18" t="s">
        <v>576</v>
      </c>
      <c r="C296" s="26" t="s">
        <v>577</v>
      </c>
      <c r="D296" s="27"/>
      <c r="E296" s="27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</row>
    <row r="297" s="1" customFormat="1" ht="15.75">
      <c r="B297" s="29" t="s">
        <v>578</v>
      </c>
      <c r="C297" s="30" t="s">
        <v>579</v>
      </c>
      <c r="D297" s="25">
        <v>2100</v>
      </c>
      <c r="E297" s="25">
        <v>2100</v>
      </c>
    </row>
    <row r="298" s="1" customFormat="1" ht="15.75">
      <c r="B298" s="29" t="s">
        <v>580</v>
      </c>
      <c r="C298" s="30" t="s">
        <v>581</v>
      </c>
      <c r="D298" s="25">
        <v>750</v>
      </c>
      <c r="E298" s="25"/>
    </row>
    <row r="299" s="17" customFormat="1" ht="15.75">
      <c r="B299" s="18" t="s">
        <v>582</v>
      </c>
      <c r="C299" s="26" t="s">
        <v>583</v>
      </c>
      <c r="D299" s="27"/>
      <c r="E299" s="27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</row>
    <row r="300" s="1" customFormat="1" ht="31.5">
      <c r="B300" s="29" t="s">
        <v>584</v>
      </c>
      <c r="C300" s="30" t="s">
        <v>585</v>
      </c>
      <c r="D300" s="25">
        <v>1000</v>
      </c>
      <c r="E300" s="25"/>
    </row>
    <row r="301" s="1" customFormat="1" ht="31.5">
      <c r="B301" s="29" t="s">
        <v>586</v>
      </c>
      <c r="C301" s="30" t="s">
        <v>587</v>
      </c>
      <c r="D301" s="25">
        <v>800</v>
      </c>
      <c r="E301" s="25"/>
    </row>
    <row r="302" s="1" customFormat="1" ht="15.75">
      <c r="B302" s="29" t="s">
        <v>588</v>
      </c>
      <c r="C302" s="30" t="s">
        <v>589</v>
      </c>
      <c r="D302" s="25">
        <v>800</v>
      </c>
      <c r="E302" s="25"/>
    </row>
    <row r="303" s="1" customFormat="1" ht="31.5">
      <c r="B303" s="29" t="s">
        <v>590</v>
      </c>
      <c r="C303" s="30" t="s">
        <v>591</v>
      </c>
      <c r="D303" s="25">
        <v>300</v>
      </c>
      <c r="E303" s="25"/>
    </row>
    <row r="304" s="1" customFormat="1" ht="15.75">
      <c r="B304" s="29" t="s">
        <v>592</v>
      </c>
      <c r="C304" s="30" t="s">
        <v>593</v>
      </c>
      <c r="D304" s="43">
        <v>345</v>
      </c>
      <c r="E304" s="43"/>
    </row>
    <row r="305" s="1" customFormat="1" ht="15.75">
      <c r="B305" s="29" t="s">
        <v>594</v>
      </c>
      <c r="C305" s="30" t="s">
        <v>595</v>
      </c>
      <c r="D305" s="43">
        <v>345</v>
      </c>
      <c r="E305" s="43"/>
    </row>
    <row r="306" s="1" customFormat="1" ht="15.75">
      <c r="B306" s="29" t="s">
        <v>596</v>
      </c>
      <c r="C306" s="30" t="s">
        <v>597</v>
      </c>
      <c r="D306" s="43">
        <v>400</v>
      </c>
      <c r="E306" s="43"/>
    </row>
    <row r="307" s="1" customFormat="1" ht="15.75" customHeight="1">
      <c r="B307" s="29" t="s">
        <v>598</v>
      </c>
      <c r="C307" s="30" t="s">
        <v>599</v>
      </c>
      <c r="D307" s="43">
        <v>300</v>
      </c>
      <c r="E307" s="43"/>
    </row>
    <row r="308" s="1" customFormat="1" ht="15.75">
      <c r="B308" s="29"/>
      <c r="C308" s="30" t="s">
        <v>600</v>
      </c>
      <c r="D308" s="43">
        <v>460</v>
      </c>
      <c r="E308" s="43"/>
    </row>
    <row r="309" s="22" customFormat="1" ht="15.75">
      <c r="B309" s="23" t="s">
        <v>601</v>
      </c>
      <c r="C309" s="30" t="s">
        <v>602</v>
      </c>
      <c r="D309" s="25">
        <v>200</v>
      </c>
      <c r="E309" s="25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</row>
    <row r="310" s="17" customFormat="1" ht="15.75">
      <c r="B310" s="18" t="s">
        <v>603</v>
      </c>
      <c r="C310" s="26" t="s">
        <v>604</v>
      </c>
      <c r="D310" s="27"/>
      <c r="E310" s="27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</row>
    <row r="311" s="1" customFormat="1" ht="19.5" customHeight="1">
      <c r="B311" s="29" t="s">
        <v>605</v>
      </c>
      <c r="C311" s="30" t="s">
        <v>606</v>
      </c>
      <c r="D311" s="43">
        <v>1000</v>
      </c>
      <c r="E311" s="25">
        <v>900</v>
      </c>
    </row>
    <row r="312" s="1" customFormat="1" ht="17.25" customHeight="1">
      <c r="B312" s="29" t="s">
        <v>607</v>
      </c>
      <c r="C312" s="30" t="s">
        <v>608</v>
      </c>
      <c r="D312" s="43">
        <v>800</v>
      </c>
      <c r="E312" s="25">
        <v>700</v>
      </c>
    </row>
    <row r="313" s="1" customFormat="1" ht="31.5">
      <c r="B313" s="29" t="s">
        <v>609</v>
      </c>
      <c r="C313" s="30" t="s">
        <v>610</v>
      </c>
      <c r="D313" s="25">
        <v>250</v>
      </c>
      <c r="E313" s="25"/>
    </row>
    <row r="314" s="1" customFormat="1" ht="15.75">
      <c r="B314" s="29" t="s">
        <v>611</v>
      </c>
      <c r="C314" s="30" t="s">
        <v>612</v>
      </c>
      <c r="D314" s="25">
        <v>250</v>
      </c>
      <c r="E314" s="25"/>
    </row>
    <row r="315" s="22" customFormat="1" ht="31.5">
      <c r="B315" s="23" t="s">
        <v>613</v>
      </c>
      <c r="C315" s="24" t="s">
        <v>614</v>
      </c>
      <c r="D315" s="25">
        <v>250</v>
      </c>
      <c r="E315" s="25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</row>
    <row r="316" s="1" customFormat="1" ht="31.5">
      <c r="B316" s="29" t="s">
        <v>615</v>
      </c>
      <c r="C316" s="30" t="s">
        <v>616</v>
      </c>
      <c r="D316" s="43">
        <v>500</v>
      </c>
      <c r="E316" s="43"/>
    </row>
    <row r="317" s="1" customFormat="1" ht="15.75">
      <c r="B317" s="29" t="s">
        <v>617</v>
      </c>
      <c r="C317" s="30" t="s">
        <v>618</v>
      </c>
      <c r="D317" s="43">
        <v>400</v>
      </c>
      <c r="E317" s="43"/>
    </row>
    <row r="318" s="1" customFormat="1" ht="15.75">
      <c r="B318" s="29"/>
      <c r="C318" s="30" t="s">
        <v>619</v>
      </c>
      <c r="D318" s="43">
        <v>580</v>
      </c>
      <c r="E318" s="43"/>
    </row>
    <row r="319" s="17" customFormat="1" ht="15.75">
      <c r="B319" s="18" t="s">
        <v>620</v>
      </c>
      <c r="C319" s="26" t="s">
        <v>621</v>
      </c>
      <c r="D319" s="44"/>
      <c r="E319" s="44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</row>
    <row r="320" s="22" customFormat="1" ht="31.5">
      <c r="B320" s="23" t="s">
        <v>622</v>
      </c>
      <c r="C320" s="30" t="s">
        <v>623</v>
      </c>
      <c r="D320" s="25">
        <v>650</v>
      </c>
      <c r="E320" s="25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</row>
    <row r="321" s="22" customFormat="1" ht="32.25" customHeight="1">
      <c r="B321" s="23" t="s">
        <v>624</v>
      </c>
      <c r="C321" s="30" t="s">
        <v>625</v>
      </c>
      <c r="D321" s="25">
        <v>1100</v>
      </c>
      <c r="E321" s="25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</row>
    <row r="322" s="22" customFormat="1" ht="31.5">
      <c r="B322" s="23"/>
      <c r="C322" s="30" t="s">
        <v>626</v>
      </c>
      <c r="D322" s="25">
        <v>1000</v>
      </c>
      <c r="E322" s="25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</row>
    <row r="323" s="22" customFormat="1" ht="31.5">
      <c r="B323" s="23"/>
      <c r="C323" s="30" t="s">
        <v>627</v>
      </c>
      <c r="D323" s="25">
        <v>1000</v>
      </c>
      <c r="E323" s="25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</row>
    <row r="324" s="22" customFormat="1" ht="31.5">
      <c r="B324" s="23"/>
      <c r="C324" s="30" t="s">
        <v>628</v>
      </c>
      <c r="D324" s="25">
        <v>1000</v>
      </c>
      <c r="E324" s="25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</row>
    <row r="325" s="22" customFormat="1" ht="31.5">
      <c r="B325" s="23" t="s">
        <v>629</v>
      </c>
      <c r="C325" s="30" t="s">
        <v>630</v>
      </c>
      <c r="D325" s="25">
        <v>1000</v>
      </c>
      <c r="E325" s="25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</row>
    <row r="326" s="22" customFormat="1" ht="31.5">
      <c r="B326" s="23" t="s">
        <v>629</v>
      </c>
      <c r="C326" s="30" t="s">
        <v>631</v>
      </c>
      <c r="D326" s="25">
        <v>1000</v>
      </c>
      <c r="E326" s="25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</row>
    <row r="327" s="22" customFormat="1" ht="31.5">
      <c r="B327" s="23"/>
      <c r="C327" s="30" t="s">
        <v>632</v>
      </c>
      <c r="D327" s="25">
        <v>1000</v>
      </c>
      <c r="E327" s="25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</row>
    <row r="328" s="22" customFormat="1" ht="31.5">
      <c r="B328" s="23" t="s">
        <v>633</v>
      </c>
      <c r="C328" s="30" t="s">
        <v>634</v>
      </c>
      <c r="D328" s="25">
        <v>750</v>
      </c>
      <c r="E328" s="25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</row>
    <row r="329" s="1" customFormat="1" ht="31.5">
      <c r="B329" s="29" t="s">
        <v>635</v>
      </c>
      <c r="C329" s="30" t="s">
        <v>636</v>
      </c>
      <c r="D329" s="43">
        <v>1320</v>
      </c>
      <c r="E329" s="43"/>
    </row>
    <row r="330" s="1" customFormat="1" ht="31.5">
      <c r="B330" s="29"/>
      <c r="C330" s="30" t="s">
        <v>637</v>
      </c>
      <c r="D330" s="43">
        <v>1000</v>
      </c>
      <c r="E330" s="43"/>
    </row>
    <row r="331" s="1" customFormat="1" ht="31.5">
      <c r="B331" s="29"/>
      <c r="C331" s="30" t="s">
        <v>638</v>
      </c>
      <c r="D331" s="43">
        <v>1100</v>
      </c>
      <c r="E331" s="43"/>
    </row>
    <row r="332" s="1" customFormat="1" ht="31.5">
      <c r="B332" s="29"/>
      <c r="C332" s="30" t="s">
        <v>639</v>
      </c>
      <c r="D332" s="43">
        <v>750</v>
      </c>
      <c r="E332" s="43"/>
    </row>
    <row r="333" s="1" customFormat="1" ht="31.5">
      <c r="B333" s="29"/>
      <c r="C333" s="30" t="s">
        <v>640</v>
      </c>
      <c r="D333" s="43">
        <v>1000</v>
      </c>
      <c r="E333" s="43"/>
    </row>
    <row r="334" s="1" customFormat="1" ht="31.5">
      <c r="B334" s="29" t="s">
        <v>635</v>
      </c>
      <c r="C334" s="30" t="s">
        <v>641</v>
      </c>
      <c r="D334" s="43">
        <v>1320</v>
      </c>
      <c r="E334" s="43"/>
    </row>
    <row r="335" s="1" customFormat="1" ht="31.5">
      <c r="B335" s="29"/>
      <c r="C335" s="30" t="s">
        <v>642</v>
      </c>
      <c r="D335" s="43">
        <v>5750</v>
      </c>
      <c r="E335" s="43"/>
    </row>
    <row r="336" s="1" customFormat="1" ht="31.5">
      <c r="B336" s="29" t="s">
        <v>635</v>
      </c>
      <c r="C336" s="30" t="s">
        <v>643</v>
      </c>
      <c r="D336" s="43">
        <v>1320</v>
      </c>
      <c r="E336" s="43"/>
    </row>
    <row r="337" s="1" customFormat="1" ht="32.25" customHeight="1">
      <c r="B337" s="29" t="s">
        <v>624</v>
      </c>
      <c r="C337" s="30" t="s">
        <v>644</v>
      </c>
      <c r="D337" s="43">
        <v>1320</v>
      </c>
      <c r="E337" s="43"/>
    </row>
    <row r="338" s="1" customFormat="1" ht="32.25" customHeight="1">
      <c r="B338" s="29" t="s">
        <v>266</v>
      </c>
      <c r="C338" s="30" t="s">
        <v>645</v>
      </c>
      <c r="D338" s="43">
        <v>2300</v>
      </c>
      <c r="E338" s="43"/>
    </row>
    <row r="339" s="1" customFormat="1" ht="32.25" customHeight="1">
      <c r="B339" s="29" t="s">
        <v>266</v>
      </c>
      <c r="C339" s="30" t="s">
        <v>646</v>
      </c>
      <c r="D339" s="43">
        <v>750</v>
      </c>
      <c r="E339" s="43"/>
    </row>
    <row r="340" s="1" customFormat="1" ht="51" customHeight="1">
      <c r="B340" s="29" t="s">
        <v>266</v>
      </c>
      <c r="C340" s="30" t="s">
        <v>647</v>
      </c>
      <c r="D340" s="43">
        <v>1320</v>
      </c>
      <c r="E340" s="43"/>
    </row>
    <row r="341" s="17" customFormat="1" ht="15.75">
      <c r="B341" s="18" t="s">
        <v>648</v>
      </c>
      <c r="C341" s="26" t="s">
        <v>649</v>
      </c>
      <c r="D341" s="44"/>
      <c r="E341" s="44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</row>
    <row r="342" s="1" customFormat="1" ht="35.25" customHeight="1">
      <c r="B342" s="29" t="s">
        <v>650</v>
      </c>
      <c r="C342" s="30" t="s">
        <v>651</v>
      </c>
      <c r="D342" s="43">
        <v>520</v>
      </c>
      <c r="E342" s="43"/>
    </row>
    <row r="343" s="1" customFormat="1" ht="35.25" customHeight="1">
      <c r="B343" s="29" t="s">
        <v>650</v>
      </c>
      <c r="C343" s="30" t="s">
        <v>652</v>
      </c>
      <c r="D343" s="43">
        <v>520</v>
      </c>
      <c r="E343" s="43"/>
    </row>
    <row r="344" s="1" customFormat="1" ht="35.25" customHeight="1">
      <c r="B344" s="29" t="s">
        <v>650</v>
      </c>
      <c r="C344" s="30" t="s">
        <v>653</v>
      </c>
      <c r="D344" s="43">
        <v>520</v>
      </c>
      <c r="E344" s="43"/>
    </row>
    <row r="345" s="1" customFormat="1" ht="35.25" customHeight="1">
      <c r="B345" s="29"/>
      <c r="C345" s="30" t="s">
        <v>654</v>
      </c>
      <c r="D345" s="43">
        <v>520</v>
      </c>
      <c r="E345" s="43"/>
    </row>
    <row r="346" s="1" customFormat="1" ht="35.25" customHeight="1">
      <c r="B346" s="29"/>
      <c r="C346" s="30" t="s">
        <v>655</v>
      </c>
      <c r="D346" s="43">
        <v>520</v>
      </c>
      <c r="E346" s="43"/>
    </row>
    <row r="347" s="1" customFormat="1" ht="35.25" customHeight="1">
      <c r="B347" s="29"/>
      <c r="C347" s="30" t="s">
        <v>656</v>
      </c>
      <c r="D347" s="43">
        <v>520</v>
      </c>
      <c r="E347" s="43"/>
    </row>
    <row r="348" s="1" customFormat="1" ht="35.25" customHeight="1">
      <c r="B348" s="29"/>
      <c r="C348" s="30" t="s">
        <v>657</v>
      </c>
      <c r="D348" s="43">
        <v>520</v>
      </c>
      <c r="E348" s="43"/>
    </row>
    <row r="349" s="1" customFormat="1" ht="35.25" customHeight="1">
      <c r="B349" s="29"/>
      <c r="C349" s="30" t="s">
        <v>658</v>
      </c>
      <c r="D349" s="43">
        <v>520</v>
      </c>
      <c r="E349" s="43"/>
    </row>
    <row r="350" s="1" customFormat="1" ht="20.25" customHeight="1">
      <c r="B350" s="29"/>
      <c r="C350" s="30" t="s">
        <v>659</v>
      </c>
      <c r="D350" s="43">
        <v>520</v>
      </c>
      <c r="E350" s="43"/>
    </row>
    <row r="351" s="1" customFormat="1" ht="15.6" customHeight="1">
      <c r="B351" s="29" t="s">
        <v>660</v>
      </c>
      <c r="C351" s="30" t="s">
        <v>661</v>
      </c>
      <c r="D351" s="43">
        <v>4200</v>
      </c>
      <c r="E351" s="43"/>
    </row>
    <row r="352" s="1" customFormat="1" ht="15.75">
      <c r="B352" s="29" t="s">
        <v>662</v>
      </c>
      <c r="C352" s="30" t="s">
        <v>663</v>
      </c>
      <c r="D352" s="43">
        <v>4200</v>
      </c>
      <c r="E352" s="43"/>
    </row>
    <row r="353" s="17" customFormat="1" ht="15.75">
      <c r="B353" s="23" t="s">
        <v>664</v>
      </c>
      <c r="C353" s="30" t="s">
        <v>665</v>
      </c>
      <c r="D353" s="25">
        <v>4200</v>
      </c>
      <c r="E353" s="25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</row>
    <row r="354" s="45" customFormat="1" ht="31.5">
      <c r="B354" s="46"/>
      <c r="C354" s="24" t="s">
        <v>666</v>
      </c>
      <c r="D354" s="25">
        <v>2000</v>
      </c>
      <c r="E354" s="25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  <c r="AA354" s="47"/>
      <c r="AB354" s="47"/>
      <c r="AC354" s="47"/>
      <c r="AD354" s="47"/>
      <c r="AE354" s="47"/>
      <c r="AF354" s="47"/>
      <c r="AG354" s="47"/>
      <c r="AH354" s="47"/>
      <c r="AI354" s="47"/>
      <c r="AJ354" s="47"/>
      <c r="AK354" s="47"/>
      <c r="AL354" s="47"/>
      <c r="AM354" s="47"/>
      <c r="AN354" s="47"/>
      <c r="AO354" s="47"/>
      <c r="AP354" s="47"/>
      <c r="AQ354" s="47"/>
      <c r="AR354" s="47"/>
      <c r="AS354" s="47"/>
      <c r="AT354" s="47"/>
      <c r="AU354" s="47"/>
      <c r="AV354" s="47"/>
      <c r="AW354" s="47"/>
      <c r="AX354" s="47"/>
      <c r="AY354" s="47"/>
      <c r="AZ354" s="47"/>
      <c r="BA354" s="47"/>
      <c r="BB354" s="47"/>
      <c r="BC354" s="47"/>
      <c r="BD354" s="47"/>
      <c r="BE354" s="47"/>
      <c r="BF354" s="47"/>
      <c r="BG354" s="47"/>
      <c r="BH354" s="47"/>
      <c r="BI354" s="47"/>
      <c r="BJ354" s="47"/>
      <c r="BK354" s="47"/>
      <c r="BL354" s="47"/>
      <c r="BM354" s="47"/>
      <c r="BN354" s="47"/>
      <c r="BO354" s="47"/>
      <c r="BP354" s="47"/>
      <c r="BQ354" s="47"/>
      <c r="BR354" s="47"/>
      <c r="BS354" s="47"/>
      <c r="BT354" s="47"/>
      <c r="BU354" s="47"/>
      <c r="BV354" s="47"/>
      <c r="BW354" s="47"/>
      <c r="BX354" s="47"/>
      <c r="BY354" s="47"/>
    </row>
    <row r="355" s="17" customFormat="1" ht="15.75">
      <c r="B355" s="18" t="s">
        <v>667</v>
      </c>
      <c r="C355" s="26" t="s">
        <v>668</v>
      </c>
      <c r="D355" s="44"/>
      <c r="E355" s="44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</row>
    <row r="356" s="17" customFormat="1" ht="15.75">
      <c r="B356" s="23" t="s">
        <v>669</v>
      </c>
      <c r="C356" s="30" t="s">
        <v>670</v>
      </c>
      <c r="D356" s="25">
        <v>4300</v>
      </c>
      <c r="E356" s="25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</row>
    <row r="357" s="17" customFormat="1" ht="15.75">
      <c r="B357" s="18" t="s">
        <v>671</v>
      </c>
      <c r="C357" s="26" t="s">
        <v>672</v>
      </c>
      <c r="D357" s="27"/>
      <c r="E357" s="27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</row>
    <row r="358" s="1" customFormat="1" ht="31.5">
      <c r="B358" s="29" t="s">
        <v>673</v>
      </c>
      <c r="C358" s="30" t="s">
        <v>674</v>
      </c>
      <c r="D358" s="25">
        <v>900</v>
      </c>
      <c r="E358" s="25">
        <v>900</v>
      </c>
    </row>
    <row r="359" s="1" customFormat="1" ht="31.5">
      <c r="B359" s="29" t="s">
        <v>675</v>
      </c>
      <c r="C359" s="30" t="s">
        <v>676</v>
      </c>
      <c r="D359" s="25">
        <v>500</v>
      </c>
      <c r="E359" s="25">
        <v>500</v>
      </c>
    </row>
    <row r="360" s="17" customFormat="1" ht="15.75">
      <c r="B360" s="18" t="s">
        <v>677</v>
      </c>
      <c r="C360" s="26" t="s">
        <v>678</v>
      </c>
      <c r="D360" s="27"/>
      <c r="E360" s="27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</row>
    <row r="361" s="1" customFormat="1" ht="31.5">
      <c r="B361" s="29" t="s">
        <v>679</v>
      </c>
      <c r="C361" s="30" t="s">
        <v>680</v>
      </c>
      <c r="D361" s="25">
        <v>1000</v>
      </c>
      <c r="E361" s="25"/>
    </row>
    <row r="362" s="1" customFormat="1" ht="31.5">
      <c r="B362" s="29" t="s">
        <v>681</v>
      </c>
      <c r="C362" s="30" t="s">
        <v>682</v>
      </c>
      <c r="D362" s="25">
        <v>900</v>
      </c>
      <c r="E362" s="25"/>
    </row>
    <row r="363" s="17" customFormat="1" ht="15.75">
      <c r="B363" s="18" t="s">
        <v>683</v>
      </c>
      <c r="C363" s="26" t="s">
        <v>684</v>
      </c>
      <c r="D363" s="27"/>
      <c r="E363" s="27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</row>
    <row r="364" s="1" customFormat="1" ht="31.5">
      <c r="B364" s="29" t="s">
        <v>685</v>
      </c>
      <c r="C364" s="30" t="s">
        <v>686</v>
      </c>
      <c r="D364" s="25">
        <v>1100</v>
      </c>
      <c r="E364" s="25">
        <v>1100</v>
      </c>
    </row>
    <row r="365" s="1" customFormat="1" ht="31.5">
      <c r="B365" s="29" t="s">
        <v>687</v>
      </c>
      <c r="C365" s="30" t="s">
        <v>688</v>
      </c>
      <c r="D365" s="25">
        <v>700</v>
      </c>
      <c r="E365" s="25">
        <v>700</v>
      </c>
    </row>
    <row r="366" s="1" customFormat="1" ht="31.5">
      <c r="B366" s="29" t="s">
        <v>689</v>
      </c>
      <c r="C366" s="30" t="s">
        <v>690</v>
      </c>
      <c r="D366" s="25">
        <v>1850</v>
      </c>
      <c r="E366" s="25"/>
    </row>
    <row r="367" s="1" customFormat="1" ht="31.5">
      <c r="B367" s="29" t="s">
        <v>691</v>
      </c>
      <c r="C367" s="30" t="s">
        <v>692</v>
      </c>
      <c r="D367" s="25">
        <v>750</v>
      </c>
      <c r="E367" s="25"/>
    </row>
    <row r="368" s="17" customFormat="1" ht="15.75">
      <c r="B368" s="18" t="s">
        <v>693</v>
      </c>
      <c r="C368" s="26" t="s">
        <v>694</v>
      </c>
      <c r="D368" s="27"/>
      <c r="E368" s="27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</row>
    <row r="369" s="1" customFormat="1" ht="31.5">
      <c r="B369" s="29" t="s">
        <v>695</v>
      </c>
      <c r="C369" s="30" t="s">
        <v>696</v>
      </c>
      <c r="D369" s="25">
        <v>1000</v>
      </c>
      <c r="E369" s="25"/>
    </row>
    <row r="370" s="1" customFormat="1" ht="31.5">
      <c r="B370" s="29" t="s">
        <v>697</v>
      </c>
      <c r="C370" s="30" t="s">
        <v>698</v>
      </c>
      <c r="D370" s="25">
        <v>600</v>
      </c>
      <c r="E370" s="25"/>
    </row>
    <row r="371" s="1" customFormat="1" ht="20.25" customHeight="1">
      <c r="B371" s="29" t="s">
        <v>699</v>
      </c>
      <c r="C371" s="30" t="s">
        <v>700</v>
      </c>
      <c r="D371" s="25">
        <v>1100</v>
      </c>
      <c r="E371" s="25"/>
    </row>
    <row r="372" s="17" customFormat="1" ht="15" customHeight="1">
      <c r="B372" s="18" t="s">
        <v>701</v>
      </c>
      <c r="C372" s="26" t="s">
        <v>702</v>
      </c>
      <c r="D372" s="27"/>
      <c r="E372" s="27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</row>
    <row r="373" s="1" customFormat="1" ht="31.5">
      <c r="B373" s="29" t="s">
        <v>703</v>
      </c>
      <c r="C373" s="30" t="s">
        <v>704</v>
      </c>
      <c r="D373" s="25">
        <v>1700</v>
      </c>
      <c r="E373" s="25">
        <v>1700</v>
      </c>
    </row>
    <row r="374" s="1" customFormat="1" ht="31.5">
      <c r="B374" s="29" t="s">
        <v>705</v>
      </c>
      <c r="C374" s="30" t="s">
        <v>706</v>
      </c>
      <c r="D374" s="25">
        <v>1150</v>
      </c>
      <c r="E374" s="25">
        <v>1150</v>
      </c>
    </row>
    <row r="375" s="17" customFormat="1" ht="15.75">
      <c r="B375" s="18" t="s">
        <v>707</v>
      </c>
      <c r="C375" s="26" t="s">
        <v>708</v>
      </c>
      <c r="D375" s="27"/>
      <c r="E375" s="27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</row>
    <row r="376" s="22" customFormat="1" ht="31.5">
      <c r="B376" s="23" t="s">
        <v>709</v>
      </c>
      <c r="C376" s="24" t="s">
        <v>710</v>
      </c>
      <c r="D376" s="25">
        <v>1100</v>
      </c>
      <c r="E376" s="25">
        <v>1100</v>
      </c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</row>
    <row r="377" s="22" customFormat="1" ht="31.5">
      <c r="B377" s="23" t="s">
        <v>711</v>
      </c>
      <c r="C377" s="24" t="s">
        <v>712</v>
      </c>
      <c r="D377" s="25">
        <v>800</v>
      </c>
      <c r="E377" s="25">
        <v>800</v>
      </c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</row>
    <row r="378" s="17" customFormat="1" ht="15.75">
      <c r="B378" s="18" t="s">
        <v>713</v>
      </c>
      <c r="C378" s="26" t="s">
        <v>714</v>
      </c>
      <c r="D378" s="27"/>
      <c r="E378" s="27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</row>
    <row r="379" s="22" customFormat="1" ht="31.5">
      <c r="B379" s="23" t="s">
        <v>715</v>
      </c>
      <c r="C379" s="24" t="s">
        <v>716</v>
      </c>
      <c r="D379" s="25">
        <v>1700</v>
      </c>
      <c r="E379" s="25">
        <v>1700</v>
      </c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</row>
    <row r="380" s="22" customFormat="1" ht="31.5">
      <c r="B380" s="23" t="s">
        <v>717</v>
      </c>
      <c r="C380" s="24" t="s">
        <v>718</v>
      </c>
      <c r="D380" s="25">
        <v>1150</v>
      </c>
      <c r="E380" s="25">
        <v>1150</v>
      </c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</row>
    <row r="381" s="22" customFormat="1" ht="15.75">
      <c r="B381" s="23" t="s">
        <v>719</v>
      </c>
      <c r="C381" s="24" t="s">
        <v>720</v>
      </c>
      <c r="D381" s="25">
        <v>600</v>
      </c>
      <c r="E381" s="25">
        <v>600</v>
      </c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</row>
    <row r="382" s="17" customFormat="1" ht="15.75">
      <c r="B382" s="18" t="s">
        <v>721</v>
      </c>
      <c r="C382" s="26" t="s">
        <v>722</v>
      </c>
      <c r="D382" s="27"/>
      <c r="E382" s="27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</row>
    <row r="383" s="1" customFormat="1" ht="31.5">
      <c r="B383" s="23" t="s">
        <v>723</v>
      </c>
      <c r="C383" s="24" t="s">
        <v>724</v>
      </c>
      <c r="D383" s="25">
        <v>1100</v>
      </c>
      <c r="E383" s="25">
        <v>1100</v>
      </c>
    </row>
    <row r="384" s="1" customFormat="1" ht="31.5">
      <c r="B384" s="23" t="s">
        <v>725</v>
      </c>
      <c r="C384" s="24" t="s">
        <v>726</v>
      </c>
      <c r="D384" s="25">
        <v>700</v>
      </c>
      <c r="E384" s="25">
        <v>700</v>
      </c>
    </row>
    <row r="385" s="17" customFormat="1" ht="15.75" customHeight="1">
      <c r="B385" s="18" t="s">
        <v>727</v>
      </c>
      <c r="C385" s="26" t="s">
        <v>728</v>
      </c>
      <c r="D385" s="27"/>
      <c r="E385" s="27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</row>
    <row r="386" s="1" customFormat="1" ht="31.5" customHeight="1">
      <c r="B386" s="29" t="s">
        <v>729</v>
      </c>
      <c r="C386" s="30" t="s">
        <v>730</v>
      </c>
      <c r="D386" s="25">
        <v>900</v>
      </c>
      <c r="E386" s="25">
        <v>900</v>
      </c>
    </row>
    <row r="387" s="1" customFormat="1" ht="31.5" customHeight="1">
      <c r="B387" s="29" t="s">
        <v>731</v>
      </c>
      <c r="C387" s="30" t="s">
        <v>732</v>
      </c>
      <c r="D387" s="25">
        <v>600</v>
      </c>
      <c r="E387" s="25">
        <v>600</v>
      </c>
    </row>
    <row r="388" s="17" customFormat="1" ht="15.75" customHeight="1">
      <c r="B388" s="18" t="s">
        <v>733</v>
      </c>
      <c r="C388" s="26" t="s">
        <v>734</v>
      </c>
      <c r="D388" s="27"/>
      <c r="E388" s="27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</row>
    <row r="389" s="1" customFormat="1" ht="31.5" customHeight="1">
      <c r="B389" s="23" t="s">
        <v>735</v>
      </c>
      <c r="C389" s="30" t="s">
        <v>736</v>
      </c>
      <c r="D389" s="25">
        <v>2000</v>
      </c>
      <c r="E389" s="25">
        <v>2000</v>
      </c>
    </row>
    <row r="390" s="1" customFormat="1" ht="31.5" customHeight="1">
      <c r="B390" s="23" t="s">
        <v>737</v>
      </c>
      <c r="C390" s="30" t="s">
        <v>738</v>
      </c>
      <c r="D390" s="25">
        <v>1800</v>
      </c>
      <c r="E390" s="25">
        <v>1800</v>
      </c>
    </row>
    <row r="391" s="1" customFormat="1" ht="47.25" customHeight="1">
      <c r="B391" s="29" t="s">
        <v>739</v>
      </c>
      <c r="C391" s="30" t="s">
        <v>740</v>
      </c>
      <c r="D391" s="25">
        <v>600</v>
      </c>
      <c r="E391" s="25">
        <v>600</v>
      </c>
    </row>
    <row r="392" s="17" customFormat="1" ht="15.75" customHeight="1">
      <c r="B392" s="18" t="s">
        <v>741</v>
      </c>
      <c r="C392" s="26" t="s">
        <v>742</v>
      </c>
      <c r="D392" s="27"/>
      <c r="E392" s="27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</row>
    <row r="393" s="1" customFormat="1" ht="31.5" customHeight="1">
      <c r="B393" s="29" t="s">
        <v>743</v>
      </c>
      <c r="C393" s="30" t="s">
        <v>744</v>
      </c>
      <c r="D393" s="25">
        <v>800</v>
      </c>
      <c r="E393" s="25"/>
    </row>
    <row r="394" s="1" customFormat="1" ht="31.5" customHeight="1">
      <c r="B394" s="29" t="s">
        <v>745</v>
      </c>
      <c r="C394" s="30" t="s">
        <v>746</v>
      </c>
      <c r="D394" s="25">
        <v>500</v>
      </c>
      <c r="E394" s="25"/>
    </row>
    <row r="395" s="17" customFormat="1" ht="15.75" customHeight="1">
      <c r="B395" s="18" t="s">
        <v>747</v>
      </c>
      <c r="C395" s="26" t="s">
        <v>748</v>
      </c>
      <c r="D395" s="27"/>
      <c r="E395" s="27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</row>
    <row r="396" s="1" customFormat="1" ht="31.5" customHeight="1">
      <c r="B396" s="29" t="s">
        <v>749</v>
      </c>
      <c r="C396" s="30" t="s">
        <v>750</v>
      </c>
      <c r="D396" s="25"/>
      <c r="E396" s="25">
        <v>1000</v>
      </c>
    </row>
    <row r="397" s="1" customFormat="1" ht="31.5" customHeight="1">
      <c r="B397" s="29" t="s">
        <v>751</v>
      </c>
      <c r="C397" s="30" t="s">
        <v>752</v>
      </c>
      <c r="D397" s="25"/>
      <c r="E397" s="25">
        <v>600</v>
      </c>
    </row>
    <row r="398" s="17" customFormat="1" ht="15.75" customHeight="1">
      <c r="B398" s="18" t="s">
        <v>753</v>
      </c>
      <c r="C398" s="26" t="s">
        <v>754</v>
      </c>
      <c r="D398" s="27"/>
      <c r="E398" s="27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</row>
    <row r="399" s="1" customFormat="1" ht="31.5" customHeight="1">
      <c r="B399" s="29" t="s">
        <v>755</v>
      </c>
      <c r="C399" s="30" t="s">
        <v>756</v>
      </c>
      <c r="D399" s="25">
        <v>900</v>
      </c>
      <c r="E399" s="25">
        <v>900</v>
      </c>
    </row>
    <row r="400" s="1" customFormat="1" ht="31.5" customHeight="1">
      <c r="B400" s="29" t="s">
        <v>757</v>
      </c>
      <c r="C400" s="30" t="s">
        <v>758</v>
      </c>
      <c r="D400" s="25">
        <v>700</v>
      </c>
      <c r="E400" s="25">
        <v>700</v>
      </c>
    </row>
    <row r="401" s="1" customFormat="1" ht="15.75" customHeight="1">
      <c r="B401" s="29" t="s">
        <v>759</v>
      </c>
      <c r="C401" s="30" t="s">
        <v>760</v>
      </c>
      <c r="D401" s="25">
        <v>800</v>
      </c>
      <c r="E401" s="25">
        <v>800</v>
      </c>
    </row>
    <row r="402" s="1" customFormat="1" ht="15.75" customHeight="1">
      <c r="B402" s="29" t="s">
        <v>761</v>
      </c>
      <c r="C402" s="30" t="s">
        <v>762</v>
      </c>
      <c r="D402" s="25">
        <v>920</v>
      </c>
      <c r="E402" s="25">
        <v>920</v>
      </c>
    </row>
    <row r="403" s="22" customFormat="1" ht="15.75" customHeight="1">
      <c r="B403" s="23" t="s">
        <v>763</v>
      </c>
      <c r="C403" s="24" t="s">
        <v>764</v>
      </c>
      <c r="D403" s="25">
        <v>2300</v>
      </c>
      <c r="E403" s="25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</row>
    <row r="404" s="22" customFormat="1" ht="15.75" customHeight="1">
      <c r="B404" s="23" t="s">
        <v>765</v>
      </c>
      <c r="C404" s="24" t="s">
        <v>766</v>
      </c>
      <c r="D404" s="25">
        <v>2300</v>
      </c>
      <c r="E404" s="25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</row>
    <row r="405" s="22" customFormat="1" ht="15.75" customHeight="1">
      <c r="B405" s="23" t="s">
        <v>767</v>
      </c>
      <c r="C405" s="24" t="s">
        <v>768</v>
      </c>
      <c r="D405" s="25">
        <v>2300</v>
      </c>
      <c r="E405" s="25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</row>
    <row r="406" s="22" customFormat="1" ht="31.5" customHeight="1">
      <c r="B406" s="23" t="s">
        <v>769</v>
      </c>
      <c r="C406" s="24" t="s">
        <v>770</v>
      </c>
      <c r="D406" s="25">
        <v>300</v>
      </c>
      <c r="E406" s="25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</row>
    <row r="407" s="22" customFormat="1" ht="31.5" customHeight="1">
      <c r="B407" s="23" t="s">
        <v>771</v>
      </c>
      <c r="C407" s="24" t="s">
        <v>772</v>
      </c>
      <c r="D407" s="25">
        <v>300</v>
      </c>
      <c r="E407" s="25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</row>
    <row r="408" s="22" customFormat="1" ht="15.75" customHeight="1">
      <c r="B408" s="23" t="s">
        <v>773</v>
      </c>
      <c r="C408" s="24" t="s">
        <v>774</v>
      </c>
      <c r="D408" s="25">
        <v>1050</v>
      </c>
      <c r="E408" s="25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</row>
    <row r="409" s="22" customFormat="1" ht="31.5" customHeight="1">
      <c r="B409" s="23" t="s">
        <v>775</v>
      </c>
      <c r="C409" s="24" t="s">
        <v>776</v>
      </c>
      <c r="D409" s="25">
        <v>1050</v>
      </c>
      <c r="E409" s="25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</row>
    <row r="410" s="22" customFormat="1" ht="15.75" customHeight="1">
      <c r="B410" s="23" t="s">
        <v>777</v>
      </c>
      <c r="C410" s="24" t="s">
        <v>778</v>
      </c>
      <c r="D410" s="25">
        <v>2300</v>
      </c>
      <c r="E410" s="25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</row>
    <row r="411" s="1" customFormat="1" ht="15.75" customHeight="1">
      <c r="B411" s="29" t="s">
        <v>779</v>
      </c>
      <c r="C411" s="31" t="s">
        <v>780</v>
      </c>
      <c r="D411" s="25">
        <v>460</v>
      </c>
      <c r="E411" s="25">
        <v>460</v>
      </c>
    </row>
    <row r="412" s="1" customFormat="1" ht="15.75" customHeight="1">
      <c r="B412" s="29" t="s">
        <v>781</v>
      </c>
      <c r="C412" s="30" t="s">
        <v>782</v>
      </c>
      <c r="D412" s="25">
        <v>1050</v>
      </c>
      <c r="E412" s="25"/>
    </row>
    <row r="413" s="1" customFormat="1" ht="31.5" customHeight="1">
      <c r="B413" s="29" t="s">
        <v>783</v>
      </c>
      <c r="C413" s="31" t="s">
        <v>784</v>
      </c>
      <c r="D413" s="25">
        <v>700</v>
      </c>
      <c r="E413" s="25"/>
    </row>
    <row r="414" s="22" customFormat="1" ht="15.75">
      <c r="B414" s="23" t="s">
        <v>785</v>
      </c>
      <c r="C414" s="35" t="s">
        <v>786</v>
      </c>
      <c r="D414" s="25">
        <v>650</v>
      </c>
      <c r="E414" s="25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</row>
    <row r="415" s="17" customFormat="1" ht="15.75" customHeight="1">
      <c r="B415" s="18" t="s">
        <v>787</v>
      </c>
      <c r="C415" s="26" t="s">
        <v>788</v>
      </c>
      <c r="D415" s="27"/>
      <c r="E415" s="27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</row>
    <row r="416" s="1" customFormat="1" ht="31.5" customHeight="1">
      <c r="B416" s="29" t="s">
        <v>789</v>
      </c>
      <c r="C416" s="30" t="s">
        <v>790</v>
      </c>
      <c r="D416" s="25">
        <v>1000</v>
      </c>
      <c r="E416" s="25">
        <v>1000</v>
      </c>
    </row>
    <row r="417" s="1" customFormat="1" ht="31.5" customHeight="1">
      <c r="B417" s="29" t="s">
        <v>791</v>
      </c>
      <c r="C417" s="30" t="s">
        <v>792</v>
      </c>
      <c r="D417" s="25">
        <v>600</v>
      </c>
      <c r="E417" s="25">
        <v>600</v>
      </c>
    </row>
    <row r="418" s="17" customFormat="1" ht="15.75">
      <c r="B418" s="18" t="s">
        <v>793</v>
      </c>
      <c r="C418" s="26" t="s">
        <v>794</v>
      </c>
      <c r="D418" s="27"/>
      <c r="E418" s="27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</row>
    <row r="419" s="17" customFormat="1" ht="15.75">
      <c r="B419" s="18" t="s">
        <v>795</v>
      </c>
      <c r="C419" s="26" t="s">
        <v>796</v>
      </c>
      <c r="D419" s="27"/>
      <c r="E419" s="27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</row>
    <row r="420" s="1" customFormat="1" ht="31.5">
      <c r="B420" s="29" t="s">
        <v>797</v>
      </c>
      <c r="C420" s="30" t="s">
        <v>798</v>
      </c>
      <c r="D420" s="25">
        <v>580</v>
      </c>
      <c r="E420" s="25"/>
    </row>
    <row r="421" s="1" customFormat="1" ht="31.5">
      <c r="B421" s="29" t="s">
        <v>799</v>
      </c>
      <c r="C421" s="30" t="s">
        <v>800</v>
      </c>
      <c r="D421" s="25">
        <v>350</v>
      </c>
      <c r="E421" s="25"/>
    </row>
    <row r="422" s="1" customFormat="1" ht="15.75">
      <c r="B422" s="29" t="s">
        <v>801</v>
      </c>
      <c r="C422" s="30" t="s">
        <v>802</v>
      </c>
      <c r="D422" s="25">
        <v>1000</v>
      </c>
      <c r="E422" s="25"/>
    </row>
    <row r="423" s="1" customFormat="1" ht="15.75">
      <c r="B423" s="29" t="s">
        <v>803</v>
      </c>
      <c r="C423" s="30" t="s">
        <v>804</v>
      </c>
      <c r="D423" s="25">
        <v>690</v>
      </c>
      <c r="E423" s="25"/>
    </row>
    <row r="424" s="1" customFormat="1" ht="15.75">
      <c r="B424" s="29" t="s">
        <v>805</v>
      </c>
      <c r="C424" s="30" t="s">
        <v>806</v>
      </c>
      <c r="D424" s="25">
        <v>350</v>
      </c>
      <c r="E424" s="25"/>
    </row>
    <row r="425" s="1" customFormat="1" ht="15.75">
      <c r="B425" s="29" t="s">
        <v>807</v>
      </c>
      <c r="C425" s="30" t="s">
        <v>808</v>
      </c>
      <c r="D425" s="25">
        <v>800</v>
      </c>
      <c r="E425" s="25"/>
    </row>
    <row r="426" s="1" customFormat="1" ht="31.5">
      <c r="B426" s="29" t="s">
        <v>809</v>
      </c>
      <c r="C426" s="30" t="s">
        <v>810</v>
      </c>
      <c r="D426" s="25">
        <v>2300</v>
      </c>
      <c r="E426" s="25"/>
    </row>
    <row r="427" s="1" customFormat="1" ht="33" customHeight="1">
      <c r="B427" s="29" t="s">
        <v>811</v>
      </c>
      <c r="C427" s="30" t="s">
        <v>812</v>
      </c>
      <c r="D427" s="25">
        <v>3500</v>
      </c>
      <c r="E427" s="25"/>
    </row>
    <row r="428" s="1" customFormat="1" ht="15.75">
      <c r="B428" s="29" t="s">
        <v>813</v>
      </c>
      <c r="C428" s="30" t="s">
        <v>814</v>
      </c>
      <c r="D428" s="25">
        <v>400</v>
      </c>
      <c r="E428" s="25"/>
    </row>
    <row r="429" s="1" customFormat="1" ht="15.75">
      <c r="B429" s="29" t="s">
        <v>815</v>
      </c>
      <c r="C429" s="30" t="s">
        <v>816</v>
      </c>
      <c r="D429" s="25">
        <v>520</v>
      </c>
      <c r="E429" s="25"/>
    </row>
    <row r="430" s="1" customFormat="1" ht="15.75">
      <c r="B430" s="23" t="s">
        <v>817</v>
      </c>
      <c r="C430" s="31" t="s">
        <v>818</v>
      </c>
      <c r="D430" s="25">
        <v>800</v>
      </c>
      <c r="E430" s="25"/>
    </row>
    <row r="431" s="1" customFormat="1" ht="31.5">
      <c r="B431" s="29" t="s">
        <v>819</v>
      </c>
      <c r="C431" s="30" t="s">
        <v>820</v>
      </c>
      <c r="D431" s="25">
        <v>920</v>
      </c>
      <c r="E431" s="25"/>
    </row>
    <row r="432" s="1" customFormat="1" ht="31.5">
      <c r="B432" s="29" t="s">
        <v>821</v>
      </c>
      <c r="C432" s="30" t="s">
        <v>822</v>
      </c>
      <c r="D432" s="25">
        <v>920</v>
      </c>
      <c r="E432" s="25"/>
    </row>
    <row r="433" s="1" customFormat="1" ht="31.5">
      <c r="B433" s="29" t="s">
        <v>823</v>
      </c>
      <c r="C433" s="30" t="s">
        <v>824</v>
      </c>
      <c r="D433" s="25">
        <v>700</v>
      </c>
      <c r="E433" s="25"/>
    </row>
    <row r="434" s="1" customFormat="1" ht="31.5">
      <c r="B434" s="29" t="s">
        <v>825</v>
      </c>
      <c r="C434" s="30" t="s">
        <v>826</v>
      </c>
      <c r="D434" s="25">
        <v>700</v>
      </c>
      <c r="E434" s="25"/>
    </row>
    <row r="435" s="1" customFormat="1" ht="31.5">
      <c r="B435" s="29" t="s">
        <v>827</v>
      </c>
      <c r="C435" s="30" t="s">
        <v>828</v>
      </c>
      <c r="D435" s="25">
        <v>700</v>
      </c>
      <c r="E435" s="25"/>
    </row>
    <row r="436" s="1" customFormat="1" ht="31.5">
      <c r="B436" s="29" t="s">
        <v>829</v>
      </c>
      <c r="C436" s="30" t="s">
        <v>830</v>
      </c>
      <c r="D436" s="25">
        <v>700</v>
      </c>
      <c r="E436" s="25"/>
    </row>
    <row r="437" s="1" customFormat="1" ht="47.25">
      <c r="B437" s="29" t="s">
        <v>831</v>
      </c>
      <c r="C437" s="30" t="s">
        <v>832</v>
      </c>
      <c r="D437" s="43">
        <v>450</v>
      </c>
      <c r="E437" s="43"/>
    </row>
    <row r="438" s="1" customFormat="1" ht="47.25">
      <c r="B438" s="29" t="s">
        <v>833</v>
      </c>
      <c r="C438" s="30" t="s">
        <v>834</v>
      </c>
      <c r="D438" s="25">
        <v>600</v>
      </c>
      <c r="E438" s="25"/>
    </row>
    <row r="439" s="1" customFormat="1" ht="47.25">
      <c r="B439" s="29" t="s">
        <v>835</v>
      </c>
      <c r="C439" s="30" t="s">
        <v>836</v>
      </c>
      <c r="D439" s="43">
        <v>460</v>
      </c>
      <c r="E439" s="43"/>
    </row>
    <row r="440" s="1" customFormat="1" ht="63">
      <c r="B440" s="29" t="s">
        <v>837</v>
      </c>
      <c r="C440" s="30" t="s">
        <v>838</v>
      </c>
      <c r="D440" s="43">
        <v>1700</v>
      </c>
      <c r="E440" s="43"/>
    </row>
    <row r="441" s="1" customFormat="1" ht="63">
      <c r="B441" s="29" t="s">
        <v>839</v>
      </c>
      <c r="C441" s="30" t="s">
        <v>840</v>
      </c>
      <c r="D441" s="43">
        <v>1000</v>
      </c>
      <c r="E441" s="43"/>
    </row>
    <row r="442" s="1" customFormat="1" ht="47.25">
      <c r="B442" s="29" t="s">
        <v>841</v>
      </c>
      <c r="C442" s="30" t="s">
        <v>842</v>
      </c>
      <c r="D442" s="25">
        <v>800</v>
      </c>
      <c r="E442" s="25"/>
    </row>
    <row r="443" s="1" customFormat="1" ht="47.25">
      <c r="B443" s="29" t="s">
        <v>843</v>
      </c>
      <c r="C443" s="30" t="s">
        <v>844</v>
      </c>
      <c r="D443" s="43">
        <v>350</v>
      </c>
      <c r="E443" s="43"/>
    </row>
    <row r="444" s="1" customFormat="1" ht="63">
      <c r="B444" s="29" t="s">
        <v>845</v>
      </c>
      <c r="C444" s="30" t="s">
        <v>846</v>
      </c>
      <c r="D444" s="43">
        <v>800</v>
      </c>
      <c r="E444" s="43"/>
    </row>
    <row r="445" s="1" customFormat="1" ht="47.25">
      <c r="B445" s="29" t="s">
        <v>847</v>
      </c>
      <c r="C445" s="30" t="s">
        <v>848</v>
      </c>
      <c r="D445" s="43">
        <v>2900</v>
      </c>
      <c r="E445" s="43"/>
    </row>
    <row r="446" s="1" customFormat="1" ht="63">
      <c r="B446" s="29" t="s">
        <v>849</v>
      </c>
      <c r="C446" s="30" t="s">
        <v>850</v>
      </c>
      <c r="D446" s="25">
        <v>1750</v>
      </c>
      <c r="E446" s="25"/>
    </row>
    <row r="447" s="1" customFormat="1" ht="63">
      <c r="B447" s="29" t="s">
        <v>851</v>
      </c>
      <c r="C447" s="30" t="s">
        <v>852</v>
      </c>
      <c r="D447" s="43">
        <v>4600</v>
      </c>
      <c r="E447" s="43"/>
    </row>
    <row r="448" s="1" customFormat="1" ht="47.25">
      <c r="B448" s="29" t="s">
        <v>853</v>
      </c>
      <c r="C448" s="30" t="s">
        <v>854</v>
      </c>
      <c r="D448" s="43">
        <v>860</v>
      </c>
      <c r="E448" s="43"/>
    </row>
    <row r="449" s="1" customFormat="1" ht="63">
      <c r="B449" s="29" t="s">
        <v>855</v>
      </c>
      <c r="C449" s="30" t="s">
        <v>856</v>
      </c>
      <c r="D449" s="25">
        <v>2500</v>
      </c>
      <c r="E449" s="25"/>
    </row>
    <row r="450" s="1" customFormat="1" ht="66.599999999999994" customHeight="1">
      <c r="B450" s="29" t="s">
        <v>857</v>
      </c>
      <c r="C450" s="30" t="s">
        <v>858</v>
      </c>
      <c r="D450" s="25">
        <v>2100</v>
      </c>
      <c r="E450" s="25"/>
    </row>
    <row r="451" s="1" customFormat="1" ht="66.599999999999994" customHeight="1">
      <c r="B451" s="29" t="s">
        <v>859</v>
      </c>
      <c r="C451" s="30" t="s">
        <v>860</v>
      </c>
      <c r="D451" s="43">
        <v>3500</v>
      </c>
      <c r="E451" s="43"/>
    </row>
    <row r="452" s="1" customFormat="1" ht="66.599999999999994" customHeight="1">
      <c r="B452" s="29" t="s">
        <v>861</v>
      </c>
      <c r="C452" s="30" t="s">
        <v>862</v>
      </c>
      <c r="D452" s="43">
        <v>2300</v>
      </c>
      <c r="E452" s="43"/>
    </row>
    <row r="453" s="1" customFormat="1" ht="66.599999999999994" customHeight="1">
      <c r="B453" s="29" t="s">
        <v>863</v>
      </c>
      <c r="C453" s="30" t="s">
        <v>864</v>
      </c>
      <c r="D453" s="43">
        <v>1000</v>
      </c>
      <c r="E453" s="43"/>
    </row>
    <row r="454" s="1" customFormat="1" ht="66.599999999999994" customHeight="1">
      <c r="B454" s="29" t="s">
        <v>865</v>
      </c>
      <c r="C454" s="30" t="s">
        <v>866</v>
      </c>
      <c r="D454" s="43">
        <v>1000</v>
      </c>
      <c r="E454" s="43"/>
    </row>
    <row r="455" s="1" customFormat="1" ht="66.599999999999994" customHeight="1">
      <c r="B455" s="29" t="s">
        <v>867</v>
      </c>
      <c r="C455" s="30" t="s">
        <v>868</v>
      </c>
      <c r="D455" s="43">
        <v>350</v>
      </c>
      <c r="E455" s="43"/>
    </row>
    <row r="456" s="1" customFormat="1" ht="66.599999999999994" customHeight="1">
      <c r="B456" s="29" t="s">
        <v>869</v>
      </c>
      <c r="C456" s="30" t="s">
        <v>870</v>
      </c>
      <c r="D456" s="25">
        <v>700</v>
      </c>
      <c r="E456" s="25"/>
    </row>
    <row r="457" s="1" customFormat="1" ht="66.599999999999994" customHeight="1">
      <c r="B457" s="29" t="s">
        <v>871</v>
      </c>
      <c r="C457" s="30" t="s">
        <v>872</v>
      </c>
      <c r="D457" s="43">
        <v>459.99999999999994</v>
      </c>
      <c r="E457" s="43"/>
    </row>
    <row r="458" s="1" customFormat="1" ht="66.599999999999994" customHeight="1">
      <c r="B458" s="29" t="s">
        <v>873</v>
      </c>
      <c r="C458" s="30" t="s">
        <v>874</v>
      </c>
      <c r="D458" s="43">
        <v>459.99999999999994</v>
      </c>
      <c r="E458" s="43"/>
    </row>
    <row r="459" s="1" customFormat="1" ht="66.599999999999994" customHeight="1">
      <c r="B459" s="29" t="s">
        <v>875</v>
      </c>
      <c r="C459" s="30" t="s">
        <v>876</v>
      </c>
      <c r="D459" s="43">
        <v>1200</v>
      </c>
      <c r="E459" s="43"/>
    </row>
    <row r="460" s="1" customFormat="1" ht="66.599999999999994" customHeight="1">
      <c r="B460" s="29" t="s">
        <v>877</v>
      </c>
      <c r="C460" s="30" t="s">
        <v>878</v>
      </c>
      <c r="D460" s="25">
        <v>1200</v>
      </c>
      <c r="E460" s="25"/>
    </row>
    <row r="461" s="1" customFormat="1" ht="66.599999999999994" customHeight="1">
      <c r="B461" s="29" t="s">
        <v>879</v>
      </c>
      <c r="C461" s="30" t="s">
        <v>880</v>
      </c>
      <c r="D461" s="43">
        <v>1200</v>
      </c>
      <c r="E461" s="43"/>
    </row>
    <row r="462" s="1" customFormat="1" ht="66.599999999999994" customHeight="1">
      <c r="B462" s="29" t="s">
        <v>881</v>
      </c>
      <c r="C462" s="30" t="s">
        <v>882</v>
      </c>
      <c r="D462" s="43">
        <v>600</v>
      </c>
      <c r="E462" s="43"/>
    </row>
    <row r="463" s="1" customFormat="1" ht="66.599999999999994" customHeight="1">
      <c r="B463" s="29" t="s">
        <v>883</v>
      </c>
      <c r="C463" s="30" t="s">
        <v>884</v>
      </c>
      <c r="D463" s="43">
        <v>800</v>
      </c>
      <c r="E463" s="43"/>
    </row>
    <row r="464" s="1" customFormat="1" ht="66.599999999999994" customHeight="1">
      <c r="B464" s="29" t="s">
        <v>885</v>
      </c>
      <c r="C464" s="30" t="s">
        <v>886</v>
      </c>
      <c r="D464" s="43">
        <v>1050</v>
      </c>
      <c r="E464" s="43"/>
    </row>
    <row r="465" s="1" customFormat="1" ht="66.599999999999994" customHeight="1">
      <c r="B465" s="29" t="s">
        <v>887</v>
      </c>
      <c r="C465" s="30" t="s">
        <v>888</v>
      </c>
      <c r="D465" s="25">
        <v>1000</v>
      </c>
      <c r="E465" s="25"/>
    </row>
    <row r="466" s="1" customFormat="1" ht="66.599999999999994" customHeight="1">
      <c r="B466" s="29" t="s">
        <v>889</v>
      </c>
      <c r="C466" s="30" t="s">
        <v>890</v>
      </c>
      <c r="D466" s="43">
        <v>1000</v>
      </c>
      <c r="E466" s="43"/>
    </row>
    <row r="467" s="1" customFormat="1" ht="66.599999999999994" customHeight="1">
      <c r="B467" s="29" t="s">
        <v>891</v>
      </c>
      <c r="C467" s="30" t="s">
        <v>892</v>
      </c>
      <c r="D467" s="43">
        <v>1000</v>
      </c>
      <c r="E467" s="43"/>
    </row>
    <row r="468" s="1" customFormat="1" ht="66.599999999999994" customHeight="1">
      <c r="B468" s="29" t="s">
        <v>893</v>
      </c>
      <c r="C468" s="30" t="s">
        <v>894</v>
      </c>
      <c r="D468" s="43">
        <v>1000</v>
      </c>
      <c r="E468" s="43"/>
    </row>
    <row r="469" s="17" customFormat="1" ht="15.75">
      <c r="B469" s="18" t="s">
        <v>895</v>
      </c>
      <c r="C469" s="26" t="s">
        <v>896</v>
      </c>
      <c r="D469" s="26"/>
      <c r="E469" s="26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</row>
    <row r="470" s="1" customFormat="1" ht="31.5">
      <c r="B470" s="29" t="s">
        <v>897</v>
      </c>
      <c r="C470" s="30" t="s">
        <v>898</v>
      </c>
      <c r="D470" s="25">
        <v>1700</v>
      </c>
      <c r="E470" s="25"/>
    </row>
    <row r="471" s="1" customFormat="1" ht="15.75">
      <c r="B471" s="29" t="s">
        <v>899</v>
      </c>
      <c r="C471" s="30" t="s">
        <v>900</v>
      </c>
      <c r="D471" s="25">
        <v>1150</v>
      </c>
      <c r="E471" s="25"/>
    </row>
    <row r="472" s="1" customFormat="1" ht="31.5">
      <c r="B472" s="29" t="s">
        <v>901</v>
      </c>
      <c r="C472" s="30" t="s">
        <v>902</v>
      </c>
      <c r="D472" s="25">
        <v>1850</v>
      </c>
      <c r="E472" s="25"/>
    </row>
    <row r="473" s="1" customFormat="1" ht="31.5">
      <c r="B473" s="29" t="s">
        <v>903</v>
      </c>
      <c r="C473" s="30" t="s">
        <v>904</v>
      </c>
      <c r="D473" s="25">
        <v>1700</v>
      </c>
      <c r="E473" s="25"/>
    </row>
    <row r="474" s="1" customFormat="1" ht="31.5">
      <c r="B474" s="29" t="s">
        <v>905</v>
      </c>
      <c r="C474" s="30" t="s">
        <v>906</v>
      </c>
      <c r="D474" s="25">
        <v>2900</v>
      </c>
      <c r="E474" s="25"/>
    </row>
    <row r="475" s="1" customFormat="1" ht="15.75">
      <c r="B475" s="29" t="s">
        <v>907</v>
      </c>
      <c r="C475" s="30" t="s">
        <v>908</v>
      </c>
      <c r="D475" s="43">
        <v>2900</v>
      </c>
      <c r="E475" s="43"/>
    </row>
    <row r="476" s="1" customFormat="1" ht="15.75">
      <c r="B476" s="29" t="s">
        <v>909</v>
      </c>
      <c r="C476" s="30" t="s">
        <v>910</v>
      </c>
      <c r="D476" s="43">
        <v>2900</v>
      </c>
      <c r="E476" s="43"/>
    </row>
    <row r="477" s="17" customFormat="1" ht="15.75">
      <c r="B477" s="18" t="s">
        <v>911</v>
      </c>
      <c r="C477" s="26" t="s">
        <v>912</v>
      </c>
      <c r="D477" s="27"/>
      <c r="E477" s="27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</row>
    <row r="478" s="1" customFormat="1" ht="31.5">
      <c r="B478" s="29" t="s">
        <v>913</v>
      </c>
      <c r="C478" s="30" t="s">
        <v>914</v>
      </c>
      <c r="D478" s="25">
        <v>3500</v>
      </c>
      <c r="E478" s="25"/>
    </row>
    <row r="479" s="1" customFormat="1" ht="15.75">
      <c r="B479" s="29" t="s">
        <v>915</v>
      </c>
      <c r="C479" s="30" t="s">
        <v>916</v>
      </c>
      <c r="D479" s="25">
        <v>2900</v>
      </c>
      <c r="E479" s="25"/>
    </row>
    <row r="480" s="1" customFormat="1" ht="31.5">
      <c r="B480" s="29" t="s">
        <v>917</v>
      </c>
      <c r="C480" s="30" t="s">
        <v>918</v>
      </c>
      <c r="D480" s="25">
        <v>2900</v>
      </c>
      <c r="E480" s="25"/>
    </row>
    <row r="481" s="1" customFormat="1" ht="47.25">
      <c r="B481" s="29" t="s">
        <v>919</v>
      </c>
      <c r="C481" s="30" t="s">
        <v>920</v>
      </c>
      <c r="D481" s="25">
        <v>2900</v>
      </c>
      <c r="E481" s="25"/>
    </row>
    <row r="482" s="1" customFormat="1" ht="47.25">
      <c r="B482" s="29" t="s">
        <v>921</v>
      </c>
      <c r="C482" s="30" t="s">
        <v>922</v>
      </c>
      <c r="D482" s="25">
        <v>2900</v>
      </c>
      <c r="E482" s="25"/>
    </row>
    <row r="483" s="1" customFormat="1" ht="47.25">
      <c r="B483" s="29" t="s">
        <v>923</v>
      </c>
      <c r="C483" s="30" t="s">
        <v>924</v>
      </c>
      <c r="D483" s="25">
        <v>2900</v>
      </c>
      <c r="E483" s="25"/>
    </row>
    <row r="484" s="1" customFormat="1" ht="15.75">
      <c r="B484" s="29"/>
      <c r="C484" s="30" t="s">
        <v>925</v>
      </c>
      <c r="D484" s="43">
        <v>3500</v>
      </c>
      <c r="E484" s="43"/>
    </row>
    <row r="485" s="17" customFormat="1" ht="14.25" customHeight="1">
      <c r="B485" s="18" t="s">
        <v>926</v>
      </c>
      <c r="C485" s="26" t="s">
        <v>927</v>
      </c>
      <c r="D485" s="27"/>
      <c r="E485" s="27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</row>
    <row r="486" s="1" customFormat="1" ht="15.75">
      <c r="B486" s="29" t="s">
        <v>928</v>
      </c>
      <c r="C486" s="30" t="s">
        <v>929</v>
      </c>
      <c r="D486" s="43">
        <v>2300</v>
      </c>
      <c r="E486" s="43"/>
    </row>
    <row r="487" s="1" customFormat="1" ht="15.75">
      <c r="B487" s="29" t="s">
        <v>930</v>
      </c>
      <c r="C487" s="30" t="s">
        <v>931</v>
      </c>
      <c r="D487" s="43">
        <v>2300</v>
      </c>
      <c r="E487" s="43"/>
    </row>
    <row r="488" s="1" customFormat="1" ht="31.5">
      <c r="B488" s="29" t="s">
        <v>932</v>
      </c>
      <c r="C488" s="30" t="s">
        <v>933</v>
      </c>
      <c r="D488" s="25">
        <v>3000</v>
      </c>
      <c r="E488" s="25"/>
    </row>
    <row r="489" s="1" customFormat="1" ht="31.5">
      <c r="B489" s="29" t="s">
        <v>934</v>
      </c>
      <c r="C489" s="30" t="s">
        <v>935</v>
      </c>
      <c r="D489" s="25">
        <v>3500</v>
      </c>
      <c r="E489" s="25"/>
    </row>
    <row r="490" s="1" customFormat="1" ht="15.75">
      <c r="B490" s="29" t="s">
        <v>936</v>
      </c>
      <c r="C490" s="30" t="s">
        <v>937</v>
      </c>
      <c r="D490" s="25">
        <v>4000</v>
      </c>
      <c r="E490" s="25"/>
    </row>
    <row r="491" s="1" customFormat="1" ht="31.5">
      <c r="B491" s="29" t="s">
        <v>938</v>
      </c>
      <c r="C491" s="30" t="s">
        <v>939</v>
      </c>
      <c r="D491" s="43">
        <v>700</v>
      </c>
      <c r="E491" s="43"/>
    </row>
    <row r="492" s="1" customFormat="1" ht="15.75">
      <c r="B492" s="29" t="s">
        <v>940</v>
      </c>
      <c r="C492" s="30" t="s">
        <v>941</v>
      </c>
      <c r="D492" s="25">
        <v>1200</v>
      </c>
      <c r="E492" s="25"/>
    </row>
    <row r="493" s="1" customFormat="1" ht="31.5">
      <c r="B493" s="23" t="s">
        <v>942</v>
      </c>
      <c r="C493" s="30" t="s">
        <v>943</v>
      </c>
      <c r="D493" s="25">
        <v>3500</v>
      </c>
      <c r="E493" s="25"/>
    </row>
    <row r="494" s="1" customFormat="1" ht="31.5">
      <c r="B494" s="23" t="s">
        <v>944</v>
      </c>
      <c r="C494" s="30" t="s">
        <v>945</v>
      </c>
      <c r="D494" s="25">
        <v>4000</v>
      </c>
      <c r="E494" s="25"/>
    </row>
    <row r="495" s="1" customFormat="1" ht="15.75">
      <c r="B495" s="23" t="s">
        <v>946</v>
      </c>
      <c r="C495" s="30" t="s">
        <v>947</v>
      </c>
      <c r="D495" s="25">
        <v>2300</v>
      </c>
      <c r="E495" s="25"/>
    </row>
    <row r="496" s="1" customFormat="1" ht="31.5">
      <c r="B496" s="23" t="s">
        <v>948</v>
      </c>
      <c r="C496" s="30" t="s">
        <v>949</v>
      </c>
      <c r="D496" s="25">
        <v>2600</v>
      </c>
      <c r="E496" s="25"/>
    </row>
    <row r="497" s="1" customFormat="1" ht="47.25">
      <c r="B497" s="23" t="s">
        <v>950</v>
      </c>
      <c r="C497" s="30" t="s">
        <v>951</v>
      </c>
      <c r="D497" s="25">
        <v>1300</v>
      </c>
      <c r="E497" s="25"/>
    </row>
    <row r="498" s="1" customFormat="1" ht="63">
      <c r="B498" s="23"/>
      <c r="C498" s="30" t="s">
        <v>952</v>
      </c>
      <c r="D498" s="25">
        <v>4020</v>
      </c>
      <c r="E498" s="25"/>
    </row>
    <row r="499" s="1" customFormat="1" ht="47.25" customHeight="1">
      <c r="B499" s="29" t="s">
        <v>953</v>
      </c>
      <c r="C499" s="30" t="s">
        <v>954</v>
      </c>
      <c r="D499" s="43">
        <v>1300</v>
      </c>
      <c r="E499" s="43"/>
    </row>
    <row r="500" s="1" customFormat="1" ht="78.75" customHeight="1">
      <c r="B500" s="29" t="s">
        <v>955</v>
      </c>
      <c r="C500" s="30" t="s">
        <v>956</v>
      </c>
      <c r="D500" s="43">
        <v>1750</v>
      </c>
      <c r="E500" s="43"/>
    </row>
    <row r="501" s="1" customFormat="1" ht="94.5">
      <c r="B501" s="23" t="s">
        <v>957</v>
      </c>
      <c r="C501" s="30" t="s">
        <v>958</v>
      </c>
      <c r="D501" s="25">
        <v>2900</v>
      </c>
      <c r="E501" s="25"/>
    </row>
    <row r="502" s="17" customFormat="1" ht="15.75">
      <c r="B502" s="18" t="s">
        <v>959</v>
      </c>
      <c r="C502" s="26" t="s">
        <v>960</v>
      </c>
      <c r="D502" s="27"/>
      <c r="E502" s="27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</row>
    <row r="503" s="1" customFormat="1" ht="31.5">
      <c r="B503" s="29" t="s">
        <v>961</v>
      </c>
      <c r="C503" s="30" t="s">
        <v>962</v>
      </c>
      <c r="D503" s="25">
        <v>2300</v>
      </c>
      <c r="E503" s="25"/>
    </row>
    <row r="504" s="22" customFormat="1" ht="47.25">
      <c r="B504" s="29" t="s">
        <v>963</v>
      </c>
      <c r="C504" s="30" t="s">
        <v>964</v>
      </c>
      <c r="D504" s="25">
        <v>600</v>
      </c>
      <c r="E504" s="25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</row>
    <row r="505" s="1" customFormat="1" ht="54.600000000000001" customHeight="1">
      <c r="B505" s="29" t="s">
        <v>965</v>
      </c>
      <c r="C505" s="30" t="s">
        <v>966</v>
      </c>
      <c r="D505" s="25">
        <v>600</v>
      </c>
      <c r="E505" s="25"/>
    </row>
    <row r="506" s="1" customFormat="1" ht="63">
      <c r="B506" s="29" t="s">
        <v>967</v>
      </c>
      <c r="C506" s="30" t="s">
        <v>968</v>
      </c>
      <c r="D506" s="25">
        <v>4000</v>
      </c>
      <c r="E506" s="25"/>
    </row>
    <row r="507" s="1" customFormat="1" ht="47.25">
      <c r="B507" s="29" t="s">
        <v>969</v>
      </c>
      <c r="C507" s="30" t="s">
        <v>970</v>
      </c>
      <c r="D507" s="43">
        <v>6000</v>
      </c>
      <c r="E507" s="43"/>
    </row>
    <row r="508" s="1" customFormat="1" ht="31.5">
      <c r="B508" s="29" t="s">
        <v>971</v>
      </c>
      <c r="C508" s="30" t="s">
        <v>972</v>
      </c>
      <c r="D508" s="43">
        <v>3000</v>
      </c>
      <c r="E508" s="43"/>
    </row>
    <row r="509" s="1" customFormat="1" ht="15.75">
      <c r="B509" s="18" t="s">
        <v>973</v>
      </c>
      <c r="C509" s="26" t="s">
        <v>974</v>
      </c>
      <c r="D509" s="26"/>
      <c r="E509" s="26"/>
    </row>
    <row r="510" s="1" customFormat="1" ht="31.5">
      <c r="B510" s="29" t="s">
        <v>975</v>
      </c>
      <c r="C510" s="30" t="s">
        <v>976</v>
      </c>
      <c r="D510" s="43">
        <v>4000</v>
      </c>
      <c r="E510" s="43"/>
    </row>
    <row r="511" s="1" customFormat="1" ht="31.5">
      <c r="B511" s="48" t="s">
        <v>977</v>
      </c>
      <c r="C511" s="49" t="s">
        <v>978</v>
      </c>
      <c r="D511" s="43">
        <v>4000</v>
      </c>
      <c r="E511" s="43"/>
    </row>
    <row r="512" s="1" customFormat="1" ht="31.5">
      <c r="B512" s="48" t="s">
        <v>979</v>
      </c>
      <c r="C512" s="49" t="s">
        <v>980</v>
      </c>
      <c r="D512" s="43">
        <v>13000</v>
      </c>
      <c r="E512" s="43"/>
    </row>
    <row r="513" s="1" customFormat="1" ht="31.5">
      <c r="B513" s="48" t="s">
        <v>981</v>
      </c>
      <c r="C513" s="49" t="s">
        <v>982</v>
      </c>
      <c r="D513" s="43">
        <v>16000</v>
      </c>
      <c r="E513" s="43"/>
    </row>
    <row r="514" s="1" customFormat="1" ht="31.5">
      <c r="B514" s="48" t="s">
        <v>266</v>
      </c>
      <c r="C514" s="49" t="s">
        <v>983</v>
      </c>
      <c r="D514" s="43">
        <v>10500</v>
      </c>
      <c r="E514" s="43"/>
    </row>
    <row r="515" s="1" customFormat="1" ht="31.5">
      <c r="B515" s="48" t="s">
        <v>984</v>
      </c>
      <c r="C515" s="49" t="s">
        <v>985</v>
      </c>
      <c r="D515" s="43">
        <v>8000</v>
      </c>
      <c r="E515" s="43"/>
    </row>
    <row r="516" s="1" customFormat="1" ht="31.5">
      <c r="B516" s="48" t="s">
        <v>986</v>
      </c>
      <c r="C516" s="49" t="s">
        <v>987</v>
      </c>
      <c r="D516" s="43">
        <v>13000</v>
      </c>
      <c r="E516" s="43"/>
    </row>
    <row r="517" s="1" customFormat="1" ht="31.5">
      <c r="B517" s="48" t="s">
        <v>988</v>
      </c>
      <c r="C517" s="49" t="s">
        <v>989</v>
      </c>
      <c r="D517" s="43">
        <v>7000</v>
      </c>
      <c r="E517" s="43"/>
    </row>
    <row r="518" s="1" customFormat="1" ht="31.5">
      <c r="B518" s="48" t="s">
        <v>990</v>
      </c>
      <c r="C518" s="49" t="s">
        <v>991</v>
      </c>
      <c r="D518" s="43">
        <v>13000</v>
      </c>
      <c r="E518" s="43"/>
    </row>
    <row r="519" s="1" customFormat="1" ht="15.75">
      <c r="B519" s="48" t="s">
        <v>660</v>
      </c>
      <c r="C519" s="49" t="s">
        <v>992</v>
      </c>
      <c r="D519" s="43">
        <v>4200</v>
      </c>
      <c r="E519" s="43"/>
    </row>
    <row r="520" s="1" customFormat="1" ht="15.75">
      <c r="B520" s="48" t="s">
        <v>662</v>
      </c>
      <c r="C520" s="49" t="s">
        <v>993</v>
      </c>
      <c r="D520" s="43">
        <v>4200</v>
      </c>
      <c r="E520" s="43"/>
    </row>
    <row r="521" s="1" customFormat="1" ht="15.75">
      <c r="B521" s="48" t="s">
        <v>664</v>
      </c>
      <c r="C521" s="49" t="s">
        <v>994</v>
      </c>
      <c r="D521" s="43">
        <v>4200</v>
      </c>
      <c r="E521" s="43"/>
    </row>
    <row r="522" s="17" customFormat="1" ht="15.75">
      <c r="B522" s="18" t="s">
        <v>995</v>
      </c>
      <c r="C522" s="26" t="s">
        <v>996</v>
      </c>
      <c r="D522" s="27"/>
      <c r="E522" s="27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</row>
    <row r="523" s="1" customFormat="1" ht="15.75">
      <c r="B523" s="29" t="s">
        <v>997</v>
      </c>
      <c r="C523" s="30" t="s">
        <v>998</v>
      </c>
      <c r="D523" s="25">
        <v>820</v>
      </c>
      <c r="E523" s="25"/>
    </row>
    <row r="524" s="1" customFormat="1" ht="15.75">
      <c r="B524" s="29" t="s">
        <v>999</v>
      </c>
      <c r="C524" s="30" t="s">
        <v>1000</v>
      </c>
      <c r="D524" s="25">
        <v>820</v>
      </c>
      <c r="E524" s="25"/>
    </row>
    <row r="525" s="1" customFormat="1" ht="15.75">
      <c r="B525" s="29" t="s">
        <v>1001</v>
      </c>
      <c r="C525" s="30" t="s">
        <v>1002</v>
      </c>
      <c r="D525" s="25">
        <v>750</v>
      </c>
      <c r="E525" s="25"/>
    </row>
    <row r="526" s="1" customFormat="1" ht="31.5">
      <c r="B526" s="29" t="s">
        <v>1003</v>
      </c>
      <c r="C526" s="30" t="s">
        <v>1004</v>
      </c>
      <c r="D526" s="25">
        <v>580</v>
      </c>
      <c r="E526" s="25"/>
    </row>
    <row r="527" s="1" customFormat="1" ht="15.75">
      <c r="B527" s="29" t="s">
        <v>1005</v>
      </c>
      <c r="C527" s="30" t="s">
        <v>1006</v>
      </c>
      <c r="D527" s="25">
        <v>460</v>
      </c>
      <c r="E527" s="25"/>
    </row>
    <row r="528" s="1" customFormat="1" ht="15.75">
      <c r="B528" s="29" t="s">
        <v>1007</v>
      </c>
      <c r="C528" s="30" t="s">
        <v>1008</v>
      </c>
      <c r="D528" s="25">
        <v>460</v>
      </c>
      <c r="E528" s="25"/>
    </row>
    <row r="529" s="1" customFormat="1" ht="15.75">
      <c r="B529" s="29" t="s">
        <v>1009</v>
      </c>
      <c r="C529" s="50" t="s">
        <v>1010</v>
      </c>
      <c r="D529" s="25">
        <v>1720</v>
      </c>
      <c r="E529" s="25"/>
    </row>
    <row r="530" s="1" customFormat="1" ht="16.149999999999999" customHeight="1">
      <c r="B530" s="29" t="s">
        <v>1011</v>
      </c>
      <c r="C530" s="30" t="s">
        <v>1012</v>
      </c>
      <c r="D530" s="25">
        <v>1490</v>
      </c>
      <c r="E530" s="25"/>
    </row>
    <row r="531" s="17" customFormat="1" ht="15.75">
      <c r="B531" s="18" t="s">
        <v>1013</v>
      </c>
      <c r="C531" s="26" t="s">
        <v>1014</v>
      </c>
      <c r="D531" s="26"/>
      <c r="E531" s="26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</row>
    <row r="532" s="1" customFormat="1" ht="16.149999999999999" customHeight="1">
      <c r="B532" s="29" t="s">
        <v>1015</v>
      </c>
      <c r="C532" s="30" t="s">
        <v>1016</v>
      </c>
      <c r="D532" s="43">
        <v>14000</v>
      </c>
      <c r="E532" s="43"/>
    </row>
    <row r="533" s="1" customFormat="1" ht="16.149999999999999" customHeight="1">
      <c r="B533" s="29" t="s">
        <v>1017</v>
      </c>
      <c r="C533" s="30" t="s">
        <v>1018</v>
      </c>
      <c r="D533" s="43">
        <v>15000</v>
      </c>
      <c r="E533" s="43"/>
    </row>
    <row r="534" s="17" customFormat="1" ht="16.149999999999999" customHeight="1">
      <c r="B534" s="18" t="s">
        <v>1019</v>
      </c>
      <c r="C534" s="26" t="s">
        <v>1020</v>
      </c>
      <c r="D534" s="26"/>
      <c r="E534" s="26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</row>
    <row r="535" s="1" customFormat="1" ht="16.5" customHeight="1">
      <c r="B535" s="29" t="s">
        <v>1021</v>
      </c>
      <c r="C535" s="30" t="s">
        <v>1022</v>
      </c>
      <c r="D535" s="25">
        <v>350</v>
      </c>
      <c r="E535" s="25"/>
    </row>
    <row r="536" s="1" customFormat="1" ht="15.75">
      <c r="B536" s="29" t="s">
        <v>1023</v>
      </c>
      <c r="C536" s="30" t="s">
        <v>1024</v>
      </c>
      <c r="D536" s="25">
        <v>230</v>
      </c>
      <c r="E536" s="25"/>
    </row>
    <row r="537" s="1" customFormat="1" ht="18" customHeight="1">
      <c r="B537" s="29" t="s">
        <v>1025</v>
      </c>
      <c r="C537" s="30" t="s">
        <v>1026</v>
      </c>
      <c r="D537" s="25">
        <v>120</v>
      </c>
      <c r="E537" s="25"/>
    </row>
    <row r="538" s="1" customFormat="1" ht="15.75">
      <c r="B538" s="29" t="s">
        <v>1027</v>
      </c>
      <c r="C538" s="30" t="s">
        <v>1028</v>
      </c>
      <c r="D538" s="25">
        <v>230</v>
      </c>
      <c r="E538" s="25"/>
    </row>
    <row r="539" s="1" customFormat="1" ht="31.5">
      <c r="B539" s="29" t="s">
        <v>1029</v>
      </c>
      <c r="C539" s="30" t="s">
        <v>1030</v>
      </c>
      <c r="D539" s="25">
        <v>230</v>
      </c>
      <c r="E539" s="25"/>
    </row>
    <row r="540" s="1" customFormat="1" ht="15.75">
      <c r="B540" s="29" t="s">
        <v>1031</v>
      </c>
      <c r="C540" s="30" t="s">
        <v>1032</v>
      </c>
      <c r="D540" s="25">
        <v>300</v>
      </c>
      <c r="E540" s="25"/>
    </row>
    <row r="541" s="1" customFormat="1" ht="15.75">
      <c r="B541" s="29" t="s">
        <v>1033</v>
      </c>
      <c r="C541" s="30" t="s">
        <v>1034</v>
      </c>
      <c r="D541" s="25">
        <v>60</v>
      </c>
      <c r="E541" s="25"/>
    </row>
    <row r="542" s="1" customFormat="1" ht="15.75">
      <c r="B542" s="29" t="s">
        <v>1035</v>
      </c>
      <c r="C542" s="30" t="s">
        <v>1036</v>
      </c>
      <c r="D542" s="25">
        <v>330</v>
      </c>
      <c r="E542" s="25"/>
    </row>
    <row r="543" s="17" customFormat="1" ht="15.75">
      <c r="B543" s="18" t="s">
        <v>1037</v>
      </c>
      <c r="C543" s="26" t="s">
        <v>1038</v>
      </c>
      <c r="D543" s="27"/>
      <c r="E543" s="27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</row>
    <row r="544" s="1" customFormat="1" ht="15.75">
      <c r="B544" s="29" t="s">
        <v>1039</v>
      </c>
      <c r="C544" s="30" t="s">
        <v>1040</v>
      </c>
      <c r="D544" s="25">
        <v>1150</v>
      </c>
      <c r="E544" s="25"/>
    </row>
    <row r="545" s="17" customFormat="1" ht="15.75" customHeight="1">
      <c r="B545" s="18" t="s">
        <v>1041</v>
      </c>
      <c r="C545" s="26" t="s">
        <v>53</v>
      </c>
      <c r="D545" s="27"/>
      <c r="E545" s="27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</row>
    <row r="546" s="22" customFormat="1" ht="31.5">
      <c r="B546" s="30" t="s">
        <v>1042</v>
      </c>
      <c r="C546" s="30" t="s">
        <v>1043</v>
      </c>
      <c r="D546" s="25">
        <v>290</v>
      </c>
      <c r="E546" s="25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</row>
    <row r="547" s="17" customFormat="1" ht="15.75">
      <c r="B547" s="18" t="s">
        <v>1044</v>
      </c>
      <c r="C547" s="26" t="s">
        <v>1045</v>
      </c>
      <c r="D547" s="51"/>
      <c r="E547" s="5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</row>
    <row r="548" s="17" customFormat="1" ht="15.75">
      <c r="B548" s="18" t="s">
        <v>1046</v>
      </c>
      <c r="C548" s="26" t="s">
        <v>1047</v>
      </c>
      <c r="D548" s="44"/>
      <c r="E548" s="44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</row>
    <row r="549" s="17" customFormat="1" ht="15.75">
      <c r="B549" s="29" t="s">
        <v>1048</v>
      </c>
      <c r="C549" s="30" t="s">
        <v>1049</v>
      </c>
      <c r="D549" s="25">
        <v>180</v>
      </c>
      <c r="E549" s="25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</row>
    <row r="550" s="17" customFormat="1" ht="15.75">
      <c r="B550" s="29" t="s">
        <v>1050</v>
      </c>
      <c r="C550" s="30" t="s">
        <v>1051</v>
      </c>
      <c r="D550" s="25">
        <v>930</v>
      </c>
      <c r="E550" s="25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</row>
    <row r="551" s="1" customFormat="1" ht="26.449999999999999" customHeight="1">
      <c r="B551" s="29" t="s">
        <v>1052</v>
      </c>
      <c r="C551" s="30" t="s">
        <v>1053</v>
      </c>
      <c r="D551" s="25">
        <v>290</v>
      </c>
      <c r="E551" s="25"/>
    </row>
    <row r="552" s="17" customFormat="1" ht="15.75">
      <c r="B552" s="18" t="s">
        <v>1054</v>
      </c>
      <c r="C552" s="26" t="s">
        <v>1055</v>
      </c>
      <c r="D552" s="44"/>
      <c r="E552" s="44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</row>
    <row r="553" s="1" customFormat="1" ht="15.75">
      <c r="B553" s="29" t="s">
        <v>1056</v>
      </c>
      <c r="C553" s="30" t="s">
        <v>1057</v>
      </c>
      <c r="D553" s="25">
        <v>230</v>
      </c>
      <c r="E553" s="25"/>
    </row>
    <row r="554" s="1" customFormat="1" ht="15.75">
      <c r="B554" s="29" t="s">
        <v>1058</v>
      </c>
      <c r="C554" s="30" t="s">
        <v>1059</v>
      </c>
      <c r="D554" s="25">
        <v>920</v>
      </c>
      <c r="E554" s="25"/>
    </row>
    <row r="555" s="17" customFormat="1" ht="15.75">
      <c r="B555" s="18" t="s">
        <v>1060</v>
      </c>
      <c r="C555" s="26" t="s">
        <v>1061</v>
      </c>
      <c r="D555" s="44"/>
      <c r="E555" s="44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</row>
    <row r="556" s="1" customFormat="1" ht="31.5">
      <c r="B556" s="29" t="s">
        <v>1062</v>
      </c>
      <c r="C556" s="30" t="s">
        <v>1063</v>
      </c>
      <c r="D556" s="25">
        <v>580</v>
      </c>
      <c r="E556" s="25">
        <v>580</v>
      </c>
    </row>
    <row r="557" s="1" customFormat="1" ht="31.5">
      <c r="B557" s="29" t="s">
        <v>1064</v>
      </c>
      <c r="C557" s="30" t="s">
        <v>1065</v>
      </c>
      <c r="D557" s="25">
        <v>690</v>
      </c>
      <c r="E557" s="25">
        <v>690</v>
      </c>
    </row>
    <row r="558" s="1" customFormat="1" ht="15.75">
      <c r="B558" s="29" t="s">
        <v>1066</v>
      </c>
      <c r="C558" s="30" t="s">
        <v>1067</v>
      </c>
      <c r="D558" s="25">
        <v>460</v>
      </c>
      <c r="E558" s="25"/>
    </row>
    <row r="559" s="1" customFormat="1" ht="15.75">
      <c r="B559" s="29" t="s">
        <v>1068</v>
      </c>
      <c r="C559" s="30" t="s">
        <v>1069</v>
      </c>
      <c r="D559" s="25">
        <v>230</v>
      </c>
      <c r="E559" s="25"/>
    </row>
    <row r="560" s="1" customFormat="1" ht="31.5">
      <c r="B560" s="29" t="s">
        <v>1070</v>
      </c>
      <c r="C560" s="30" t="s">
        <v>1071</v>
      </c>
      <c r="D560" s="25">
        <v>700</v>
      </c>
      <c r="E560" s="25"/>
    </row>
    <row r="561" s="1" customFormat="1" ht="50.450000000000003" customHeight="1">
      <c r="B561" s="29" t="s">
        <v>1072</v>
      </c>
      <c r="C561" s="30" t="s">
        <v>1073</v>
      </c>
      <c r="D561" s="25">
        <v>460</v>
      </c>
      <c r="E561" s="25"/>
    </row>
    <row r="562" s="1" customFormat="1" ht="15.75">
      <c r="B562" s="29" t="s">
        <v>1074</v>
      </c>
      <c r="C562" s="30" t="s">
        <v>1075</v>
      </c>
      <c r="D562" s="25">
        <v>460</v>
      </c>
      <c r="E562" s="25"/>
    </row>
    <row r="563" s="1" customFormat="1" ht="15.75">
      <c r="B563" s="29" t="s">
        <v>1076</v>
      </c>
      <c r="C563" s="30" t="s">
        <v>1077</v>
      </c>
      <c r="D563" s="25">
        <v>810</v>
      </c>
      <c r="E563" s="25"/>
    </row>
    <row r="564" s="1" customFormat="1" ht="15.75">
      <c r="B564" s="29" t="s">
        <v>1078</v>
      </c>
      <c r="C564" s="30" t="s">
        <v>1079</v>
      </c>
      <c r="D564" s="25">
        <v>810</v>
      </c>
      <c r="E564" s="25"/>
    </row>
    <row r="565" s="1" customFormat="1" ht="50.450000000000003" customHeight="1">
      <c r="B565" s="29" t="s">
        <v>1080</v>
      </c>
      <c r="C565" s="30" t="s">
        <v>1081</v>
      </c>
      <c r="D565" s="25">
        <v>1380</v>
      </c>
      <c r="E565" s="25"/>
    </row>
    <row r="566" s="1" customFormat="1" ht="15.75">
      <c r="B566" s="29" t="s">
        <v>1082</v>
      </c>
      <c r="C566" s="30" t="s">
        <v>1083</v>
      </c>
      <c r="D566" s="25">
        <v>3500</v>
      </c>
      <c r="E566" s="25"/>
    </row>
    <row r="567" s="1" customFormat="1" ht="50.450000000000003" customHeight="1">
      <c r="B567" s="29" t="s">
        <v>1084</v>
      </c>
      <c r="C567" s="30" t="s">
        <v>1085</v>
      </c>
      <c r="D567" s="25">
        <v>410</v>
      </c>
      <c r="E567" s="25"/>
    </row>
    <row r="568" s="1" customFormat="1" ht="50.450000000000003" customHeight="1">
      <c r="B568" s="29" t="s">
        <v>1086</v>
      </c>
      <c r="C568" s="30" t="s">
        <v>1087</v>
      </c>
      <c r="D568" s="43">
        <v>520</v>
      </c>
      <c r="E568" s="43"/>
    </row>
    <row r="569" s="1" customFormat="1" ht="50.450000000000003" customHeight="1">
      <c r="B569" s="29" t="s">
        <v>1088</v>
      </c>
      <c r="C569" s="30" t="s">
        <v>1089</v>
      </c>
      <c r="D569" s="25">
        <v>2880</v>
      </c>
      <c r="E569" s="25"/>
    </row>
    <row r="570" s="1" customFormat="1" ht="31.5">
      <c r="B570" s="29" t="s">
        <v>1090</v>
      </c>
      <c r="C570" s="30" t="s">
        <v>1091</v>
      </c>
      <c r="D570" s="25">
        <v>1500</v>
      </c>
      <c r="E570" s="25"/>
    </row>
    <row r="571" s="1" customFormat="1" ht="50.450000000000003" customHeight="1">
      <c r="B571" s="29" t="s">
        <v>1092</v>
      </c>
      <c r="C571" s="30" t="s">
        <v>1093</v>
      </c>
      <c r="D571" s="25">
        <v>2100</v>
      </c>
      <c r="E571" s="25"/>
    </row>
    <row r="572" s="1" customFormat="1" ht="50.450000000000003" customHeight="1">
      <c r="B572" s="29" t="s">
        <v>1094</v>
      </c>
      <c r="C572" s="30" t="s">
        <v>1095</v>
      </c>
      <c r="D572" s="25">
        <v>690</v>
      </c>
      <c r="E572" s="25"/>
    </row>
    <row r="573" s="1" customFormat="1" ht="50.450000000000003" customHeight="1">
      <c r="B573" s="29" t="s">
        <v>1096</v>
      </c>
      <c r="C573" s="30" t="s">
        <v>1097</v>
      </c>
      <c r="D573" s="25">
        <v>120</v>
      </c>
      <c r="E573" s="25"/>
    </row>
    <row r="574" s="1" customFormat="1" ht="15.75">
      <c r="B574" s="29" t="s">
        <v>1098</v>
      </c>
      <c r="C574" s="31" t="s">
        <v>1099</v>
      </c>
      <c r="D574" s="25">
        <v>350</v>
      </c>
      <c r="E574" s="25"/>
    </row>
    <row r="575" s="1" customFormat="1" ht="15.75">
      <c r="B575" s="29" t="s">
        <v>1100</v>
      </c>
      <c r="C575" s="31" t="s">
        <v>1101</v>
      </c>
      <c r="D575" s="25">
        <v>350</v>
      </c>
      <c r="E575" s="25"/>
    </row>
    <row r="576" s="1" customFormat="1" ht="31.5">
      <c r="B576" s="29" t="s">
        <v>1102</v>
      </c>
      <c r="C576" s="30" t="s">
        <v>1103</v>
      </c>
      <c r="D576" s="25">
        <v>1600</v>
      </c>
      <c r="E576" s="25"/>
    </row>
    <row r="577" s="1" customFormat="1" ht="15.75">
      <c r="B577" s="29" t="s">
        <v>1104</v>
      </c>
      <c r="C577" s="30" t="s">
        <v>1105</v>
      </c>
      <c r="D577" s="25">
        <v>580</v>
      </c>
      <c r="E577" s="25">
        <v>580</v>
      </c>
    </row>
    <row r="578" s="1" customFormat="1" ht="15.75">
      <c r="B578" s="29" t="s">
        <v>1106</v>
      </c>
      <c r="C578" s="30" t="s">
        <v>1107</v>
      </c>
      <c r="D578" s="25">
        <v>520</v>
      </c>
      <c r="E578" s="25"/>
    </row>
    <row r="579" s="1" customFormat="1" ht="31.5">
      <c r="B579" s="29" t="s">
        <v>1108</v>
      </c>
      <c r="C579" s="30" t="s">
        <v>1109</v>
      </c>
      <c r="D579" s="25">
        <v>230</v>
      </c>
      <c r="E579" s="25"/>
    </row>
    <row r="580" s="1" customFormat="1" ht="15.75">
      <c r="B580" s="29" t="s">
        <v>1110</v>
      </c>
      <c r="C580" s="30" t="s">
        <v>1111</v>
      </c>
      <c r="D580" s="25">
        <v>105</v>
      </c>
      <c r="E580" s="25"/>
    </row>
    <row r="581" s="17" customFormat="1" ht="15.75">
      <c r="B581" s="18" t="s">
        <v>1112</v>
      </c>
      <c r="C581" s="26" t="s">
        <v>1113</v>
      </c>
      <c r="D581" s="44"/>
      <c r="E581" s="44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</row>
    <row r="582" s="1" customFormat="1" ht="17.25" customHeight="1">
      <c r="B582" s="29" t="s">
        <v>1114</v>
      </c>
      <c r="C582" s="30" t="s">
        <v>1115</v>
      </c>
      <c r="D582" s="25">
        <v>180</v>
      </c>
      <c r="E582" s="25"/>
    </row>
    <row r="583" s="1" customFormat="1" ht="17.25" customHeight="1">
      <c r="B583" s="29" t="s">
        <v>1116</v>
      </c>
      <c r="C583" s="30" t="s">
        <v>1117</v>
      </c>
      <c r="D583" s="25">
        <v>300</v>
      </c>
      <c r="E583" s="25"/>
    </row>
    <row r="584" s="17" customFormat="1" ht="15.75">
      <c r="B584" s="18" t="s">
        <v>1118</v>
      </c>
      <c r="C584" s="26" t="s">
        <v>1119</v>
      </c>
      <c r="D584" s="44"/>
      <c r="E584" s="44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</row>
    <row r="585" s="1" customFormat="1" ht="15.75">
      <c r="B585" s="29" t="s">
        <v>1120</v>
      </c>
      <c r="C585" s="30" t="s">
        <v>1121</v>
      </c>
      <c r="D585" s="52">
        <v>580</v>
      </c>
      <c r="E585" s="53"/>
    </row>
    <row r="586" s="1" customFormat="1" ht="46.899999999999999" customHeight="1">
      <c r="B586" s="29" t="s">
        <v>1122</v>
      </c>
      <c r="C586" s="30" t="s">
        <v>1123</v>
      </c>
      <c r="D586" s="25">
        <v>690</v>
      </c>
      <c r="E586" s="25"/>
    </row>
    <row r="587" s="17" customFormat="1" ht="15.75">
      <c r="B587" s="18" t="s">
        <v>1124</v>
      </c>
      <c r="C587" s="26" t="s">
        <v>1125</v>
      </c>
      <c r="D587" s="44"/>
      <c r="E587" s="44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</row>
    <row r="588" s="1" customFormat="1" ht="50.450000000000003" customHeight="1">
      <c r="B588" s="29" t="s">
        <v>1126</v>
      </c>
      <c r="C588" s="41" t="s">
        <v>1127</v>
      </c>
      <c r="D588" s="25">
        <v>580</v>
      </c>
      <c r="E588" s="25"/>
    </row>
    <row r="589" s="1" customFormat="1" ht="50.450000000000003" customHeight="1">
      <c r="B589" s="29" t="s">
        <v>1128</v>
      </c>
      <c r="C589" s="41" t="s">
        <v>1129</v>
      </c>
      <c r="D589" s="25">
        <v>350</v>
      </c>
      <c r="E589" s="25"/>
    </row>
    <row r="590" s="1" customFormat="1" ht="50.450000000000003" customHeight="1">
      <c r="B590" s="29" t="s">
        <v>1130</v>
      </c>
      <c r="C590" s="41" t="s">
        <v>1131</v>
      </c>
      <c r="D590" s="25">
        <v>1750</v>
      </c>
      <c r="E590" s="25"/>
    </row>
    <row r="591" s="1" customFormat="1" ht="50.450000000000003" customHeight="1">
      <c r="B591" s="29" t="s">
        <v>1132</v>
      </c>
      <c r="C591" s="41" t="s">
        <v>1133</v>
      </c>
      <c r="D591" s="25">
        <v>2880</v>
      </c>
      <c r="E591" s="25"/>
    </row>
    <row r="592" s="1" customFormat="1" ht="50.450000000000003" customHeight="1">
      <c r="B592" s="29" t="s">
        <v>1134</v>
      </c>
      <c r="C592" s="41" t="s">
        <v>1135</v>
      </c>
      <c r="D592" s="25">
        <v>1400</v>
      </c>
      <c r="E592" s="25"/>
    </row>
    <row r="593" s="1" customFormat="1" ht="50.450000000000003" customHeight="1">
      <c r="B593" s="29" t="s">
        <v>1136</v>
      </c>
      <c r="C593" s="41" t="s">
        <v>1137</v>
      </c>
      <c r="D593" s="25">
        <v>1380</v>
      </c>
      <c r="E593" s="25"/>
    </row>
    <row r="594" s="1" customFormat="1" ht="50.450000000000003" customHeight="1">
      <c r="B594" s="29" t="s">
        <v>1138</v>
      </c>
      <c r="C594" s="41" t="s">
        <v>1139</v>
      </c>
      <c r="D594" s="43">
        <v>460</v>
      </c>
      <c r="E594" s="43"/>
    </row>
    <row r="595" s="1" customFormat="1" ht="50.450000000000003" customHeight="1">
      <c r="B595" s="29" t="s">
        <v>1140</v>
      </c>
      <c r="C595" s="41" t="s">
        <v>1141</v>
      </c>
      <c r="D595" s="25">
        <v>920</v>
      </c>
      <c r="E595" s="25"/>
    </row>
    <row r="596" s="1" customFormat="1" ht="50.450000000000003" customHeight="1">
      <c r="B596" s="29" t="s">
        <v>1142</v>
      </c>
      <c r="C596" s="41" t="s">
        <v>1143</v>
      </c>
      <c r="D596" s="25">
        <v>920</v>
      </c>
      <c r="E596" s="25"/>
    </row>
    <row r="597" s="1" customFormat="1" ht="50.450000000000003" customHeight="1">
      <c r="B597" s="29" t="s">
        <v>1144</v>
      </c>
      <c r="C597" s="41" t="s">
        <v>1145</v>
      </c>
      <c r="D597" s="25">
        <v>350</v>
      </c>
      <c r="E597" s="25"/>
    </row>
    <row r="598" s="1" customFormat="1" ht="50.450000000000003" customHeight="1">
      <c r="B598" s="29" t="s">
        <v>1146</v>
      </c>
      <c r="C598" s="41" t="s">
        <v>1147</v>
      </c>
      <c r="D598" s="25">
        <v>580</v>
      </c>
      <c r="E598" s="25"/>
    </row>
    <row r="599" s="17" customFormat="1" ht="15.75">
      <c r="B599" s="18" t="s">
        <v>1148</v>
      </c>
      <c r="C599" s="26" t="s">
        <v>1149</v>
      </c>
      <c r="D599" s="27"/>
      <c r="E599" s="27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</row>
    <row r="600" s="1" customFormat="1" ht="36.75" customHeight="1">
      <c r="B600" s="29" t="s">
        <v>1150</v>
      </c>
      <c r="C600" s="30" t="s">
        <v>1151</v>
      </c>
      <c r="D600" s="25">
        <v>1250</v>
      </c>
      <c r="E600" s="25"/>
    </row>
    <row r="601" s="1" customFormat="1" ht="63">
      <c r="B601" s="29" t="s">
        <v>1152</v>
      </c>
      <c r="C601" s="30" t="s">
        <v>1153</v>
      </c>
      <c r="D601" s="25">
        <v>1250</v>
      </c>
      <c r="E601" s="25"/>
    </row>
    <row r="602" s="1" customFormat="1" ht="47.25">
      <c r="B602" s="29" t="s">
        <v>1154</v>
      </c>
      <c r="C602" s="30" t="s">
        <v>1155</v>
      </c>
      <c r="D602" s="25">
        <v>1050</v>
      </c>
      <c r="E602" s="25"/>
    </row>
    <row r="603" s="1" customFormat="1" ht="31.5">
      <c r="B603" s="29" t="s">
        <v>1156</v>
      </c>
      <c r="C603" s="30" t="s">
        <v>1157</v>
      </c>
      <c r="D603" s="43">
        <v>2390</v>
      </c>
      <c r="E603" s="43"/>
      <c r="G603" s="54"/>
    </row>
    <row r="604" s="1" customFormat="1" ht="31.5">
      <c r="B604" s="29" t="s">
        <v>1158</v>
      </c>
      <c r="C604" s="30" t="s">
        <v>1159</v>
      </c>
      <c r="D604" s="43"/>
      <c r="E604" s="43">
        <v>3430</v>
      </c>
      <c r="H604" s="54"/>
    </row>
    <row r="605" s="1" customFormat="1" ht="31.5">
      <c r="B605" s="29" t="s">
        <v>1160</v>
      </c>
      <c r="C605" s="30" t="s">
        <v>1161</v>
      </c>
      <c r="D605" s="25">
        <v>12</v>
      </c>
      <c r="E605" s="25">
        <v>12</v>
      </c>
    </row>
    <row r="606" s="17" customFormat="1" ht="19.899999999999999" customHeight="1">
      <c r="A606" s="17" t="s">
        <v>1162</v>
      </c>
      <c r="B606" s="18" t="s">
        <v>1163</v>
      </c>
      <c r="C606" s="26" t="s">
        <v>1164</v>
      </c>
      <c r="D606" s="27"/>
      <c r="E606" s="27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</row>
    <row r="607" s="1" customFormat="1" ht="15.75">
      <c r="A607" s="17" t="s">
        <v>1162</v>
      </c>
      <c r="B607" s="29" t="s">
        <v>1165</v>
      </c>
      <c r="C607" s="32" t="s">
        <v>1166</v>
      </c>
      <c r="D607" s="25">
        <v>460</v>
      </c>
      <c r="E607" s="25"/>
    </row>
    <row r="608" s="17" customFormat="1" ht="15.75">
      <c r="A608" s="17" t="s">
        <v>1162</v>
      </c>
      <c r="B608" s="18" t="s">
        <v>1167</v>
      </c>
      <c r="C608" s="26" t="s">
        <v>1168</v>
      </c>
      <c r="D608" s="27"/>
      <c r="E608" s="27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</row>
    <row r="609" s="1" customFormat="1" ht="31.5">
      <c r="A609" s="1" t="s">
        <v>1162</v>
      </c>
      <c r="B609" s="29" t="s">
        <v>1169</v>
      </c>
      <c r="C609" s="30" t="s">
        <v>1170</v>
      </c>
      <c r="D609" s="25">
        <v>520</v>
      </c>
      <c r="E609" s="25">
        <v>520</v>
      </c>
    </row>
    <row r="610" s="1" customFormat="1" ht="15.75">
      <c r="A610" s="1" t="s">
        <v>1162</v>
      </c>
      <c r="B610" s="29" t="s">
        <v>1171</v>
      </c>
      <c r="C610" s="30" t="s">
        <v>1172</v>
      </c>
      <c r="D610" s="25">
        <v>460</v>
      </c>
      <c r="E610" s="25">
        <v>460</v>
      </c>
    </row>
    <row r="611" s="1" customFormat="1" ht="15.75">
      <c r="A611" s="1" t="s">
        <v>1162</v>
      </c>
      <c r="B611" s="29" t="s">
        <v>1173</v>
      </c>
      <c r="C611" s="30" t="s">
        <v>1174</v>
      </c>
      <c r="D611" s="25">
        <v>330</v>
      </c>
      <c r="E611" s="25">
        <v>330</v>
      </c>
    </row>
    <row r="612" s="1" customFormat="1" ht="15.75">
      <c r="A612" s="1" t="s">
        <v>1162</v>
      </c>
      <c r="B612" s="29" t="s">
        <v>1175</v>
      </c>
      <c r="C612" s="30" t="s">
        <v>1176</v>
      </c>
      <c r="D612" s="25">
        <v>400</v>
      </c>
      <c r="E612" s="25"/>
    </row>
    <row r="613" s="1" customFormat="1" ht="15.75">
      <c r="A613" s="1" t="s">
        <v>1162</v>
      </c>
      <c r="B613" s="29" t="s">
        <v>1177</v>
      </c>
      <c r="C613" s="30" t="s">
        <v>1178</v>
      </c>
      <c r="D613" s="25">
        <v>480</v>
      </c>
      <c r="E613" s="25"/>
    </row>
    <row r="614" s="1" customFormat="1" ht="15.75">
      <c r="A614" s="1" t="s">
        <v>1162</v>
      </c>
      <c r="B614" s="29" t="s">
        <v>1179</v>
      </c>
      <c r="C614" s="30" t="s">
        <v>1180</v>
      </c>
      <c r="D614" s="25">
        <v>1000</v>
      </c>
      <c r="E614" s="25"/>
    </row>
    <row r="615" s="1" customFormat="1" ht="15.75">
      <c r="A615" s="1" t="s">
        <v>1162</v>
      </c>
      <c r="B615" s="29" t="s">
        <v>1181</v>
      </c>
      <c r="C615" s="30" t="s">
        <v>1182</v>
      </c>
      <c r="D615" s="25">
        <v>460</v>
      </c>
      <c r="E615" s="25"/>
    </row>
    <row r="616" s="1" customFormat="1" ht="15.75">
      <c r="A616" s="1" t="s">
        <v>1162</v>
      </c>
      <c r="B616" s="29" t="s">
        <v>1183</v>
      </c>
      <c r="C616" s="30" t="s">
        <v>1184</v>
      </c>
      <c r="D616" s="25">
        <v>460</v>
      </c>
      <c r="E616" s="25"/>
    </row>
    <row r="617" s="1" customFormat="1" ht="15.75">
      <c r="A617" s="1" t="s">
        <v>1162</v>
      </c>
      <c r="B617" s="29" t="s">
        <v>1185</v>
      </c>
      <c r="C617" s="30" t="s">
        <v>1186</v>
      </c>
      <c r="D617" s="25">
        <v>1270</v>
      </c>
      <c r="E617" s="25"/>
    </row>
    <row r="618" s="1" customFormat="1" ht="15.75">
      <c r="A618" s="1" t="s">
        <v>1162</v>
      </c>
      <c r="B618" s="29" t="s">
        <v>1187</v>
      </c>
      <c r="C618" s="32" t="s">
        <v>1188</v>
      </c>
      <c r="D618" s="25">
        <v>400</v>
      </c>
      <c r="E618" s="25"/>
    </row>
    <row r="619" s="1" customFormat="1" ht="15.75">
      <c r="A619" s="1" t="s">
        <v>1162</v>
      </c>
      <c r="B619" s="29" t="s">
        <v>1189</v>
      </c>
      <c r="C619" s="30" t="s">
        <v>1190</v>
      </c>
      <c r="D619" s="25">
        <v>400</v>
      </c>
      <c r="E619" s="25"/>
    </row>
    <row r="620" s="1" customFormat="1" ht="15.75">
      <c r="A620" s="1" t="s">
        <v>1162</v>
      </c>
      <c r="B620" s="29" t="s">
        <v>1191</v>
      </c>
      <c r="C620" s="30" t="s">
        <v>1192</v>
      </c>
      <c r="D620" s="25">
        <v>230</v>
      </c>
      <c r="E620" s="25"/>
    </row>
    <row r="621" s="1" customFormat="1" ht="31.5">
      <c r="A621" s="1" t="s">
        <v>1162</v>
      </c>
      <c r="B621" s="29" t="s">
        <v>1193</v>
      </c>
      <c r="C621" s="30" t="s">
        <v>1194</v>
      </c>
      <c r="D621" s="25">
        <v>460</v>
      </c>
      <c r="E621" s="25"/>
    </row>
    <row r="622" s="17" customFormat="1" ht="15.75">
      <c r="A622" s="1" t="s">
        <v>1162</v>
      </c>
      <c r="B622" s="18" t="s">
        <v>1195</v>
      </c>
      <c r="C622" s="26" t="s">
        <v>1196</v>
      </c>
      <c r="D622" s="27"/>
      <c r="E622" s="27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</row>
    <row r="623" s="1" customFormat="1" ht="15.75">
      <c r="A623" s="1" t="s">
        <v>1197</v>
      </c>
      <c r="B623" s="29" t="s">
        <v>1198</v>
      </c>
      <c r="C623" s="30" t="s">
        <v>1199</v>
      </c>
      <c r="D623" s="25">
        <v>1150</v>
      </c>
      <c r="E623" s="25"/>
    </row>
    <row r="624" s="1" customFormat="1" ht="15.75">
      <c r="A624" s="1" t="s">
        <v>1197</v>
      </c>
      <c r="B624" s="29" t="s">
        <v>1200</v>
      </c>
      <c r="C624" s="30" t="s">
        <v>1201</v>
      </c>
      <c r="D624" s="25">
        <v>1150</v>
      </c>
      <c r="E624" s="25"/>
    </row>
    <row r="625" s="1" customFormat="1" ht="15.75">
      <c r="A625" s="1" t="s">
        <v>1162</v>
      </c>
      <c r="B625" s="29" t="s">
        <v>1202</v>
      </c>
      <c r="C625" s="30" t="s">
        <v>1203</v>
      </c>
      <c r="D625" s="25">
        <v>750</v>
      </c>
      <c r="E625" s="25"/>
    </row>
    <row r="626" s="1" customFormat="1" ht="15.75">
      <c r="A626" s="1" t="s">
        <v>1162</v>
      </c>
      <c r="B626" s="29" t="s">
        <v>1204</v>
      </c>
      <c r="C626" s="30" t="s">
        <v>1205</v>
      </c>
      <c r="D626" s="25">
        <v>370</v>
      </c>
      <c r="E626" s="25"/>
    </row>
    <row r="627" s="1" customFormat="1" ht="15.75">
      <c r="A627" s="1" t="s">
        <v>1162</v>
      </c>
      <c r="B627" s="29" t="s">
        <v>1206</v>
      </c>
      <c r="C627" s="30" t="s">
        <v>1207</v>
      </c>
      <c r="D627" s="25">
        <v>370</v>
      </c>
      <c r="E627" s="25"/>
    </row>
    <row r="628" s="1" customFormat="1" ht="15.75">
      <c r="A628" s="1" t="s">
        <v>1162</v>
      </c>
      <c r="B628" s="29" t="s">
        <v>1208</v>
      </c>
      <c r="C628" s="30" t="s">
        <v>1209</v>
      </c>
      <c r="D628" s="25">
        <v>750</v>
      </c>
      <c r="E628" s="25"/>
    </row>
    <row r="629" s="1" customFormat="1" ht="15.75">
      <c r="A629" s="1" t="s">
        <v>1162</v>
      </c>
      <c r="B629" s="29" t="s">
        <v>1210</v>
      </c>
      <c r="C629" s="30" t="s">
        <v>1211</v>
      </c>
      <c r="D629" s="25">
        <v>750</v>
      </c>
      <c r="E629" s="25"/>
    </row>
    <row r="630" s="1" customFormat="1" ht="15.75">
      <c r="A630" s="1" t="s">
        <v>1162</v>
      </c>
      <c r="B630" s="29" t="s">
        <v>1212</v>
      </c>
      <c r="C630" s="30" t="s">
        <v>1213</v>
      </c>
      <c r="D630" s="25">
        <v>750</v>
      </c>
      <c r="E630" s="25">
        <v>750</v>
      </c>
    </row>
    <row r="631" s="1" customFormat="1" ht="15.75">
      <c r="B631" s="29" t="s">
        <v>1214</v>
      </c>
      <c r="C631" s="30" t="s">
        <v>1215</v>
      </c>
      <c r="D631" s="43">
        <v>750</v>
      </c>
      <c r="E631" s="43"/>
    </row>
    <row r="632" s="1" customFormat="1" ht="15.75">
      <c r="A632" s="1" t="s">
        <v>1197</v>
      </c>
      <c r="B632" s="29" t="s">
        <v>1216</v>
      </c>
      <c r="C632" s="30" t="s">
        <v>1217</v>
      </c>
      <c r="D632" s="25">
        <v>1150</v>
      </c>
      <c r="E632" s="25"/>
    </row>
    <row r="633" s="1" customFormat="1" ht="15.75">
      <c r="A633" s="1" t="s">
        <v>1197</v>
      </c>
      <c r="B633" s="29" t="s">
        <v>1218</v>
      </c>
      <c r="C633" s="30" t="s">
        <v>1219</v>
      </c>
      <c r="D633" s="25">
        <v>460</v>
      </c>
      <c r="E633" s="25"/>
    </row>
    <row r="634" s="1" customFormat="1" ht="15.75">
      <c r="A634" s="1" t="s">
        <v>1162</v>
      </c>
      <c r="B634" s="29" t="s">
        <v>1220</v>
      </c>
      <c r="C634" s="30" t="s">
        <v>1221</v>
      </c>
      <c r="D634" s="25">
        <v>660</v>
      </c>
      <c r="E634" s="25"/>
    </row>
    <row r="635" s="1" customFormat="1" ht="15.75">
      <c r="A635" s="1" t="s">
        <v>1162</v>
      </c>
      <c r="B635" s="29" t="s">
        <v>1222</v>
      </c>
      <c r="C635" s="30" t="s">
        <v>1223</v>
      </c>
      <c r="D635" s="25">
        <v>350</v>
      </c>
      <c r="E635" s="25">
        <v>350</v>
      </c>
    </row>
    <row r="636" s="1" customFormat="1" ht="15.75">
      <c r="A636" s="1" t="s">
        <v>1162</v>
      </c>
      <c r="B636" s="29" t="s">
        <v>1224</v>
      </c>
      <c r="C636" s="30" t="s">
        <v>1225</v>
      </c>
      <c r="D636" s="25">
        <v>350</v>
      </c>
      <c r="E636" s="25">
        <v>350</v>
      </c>
    </row>
    <row r="637" s="1" customFormat="1" ht="31.5">
      <c r="B637" s="29" t="s">
        <v>1226</v>
      </c>
      <c r="C637" s="30" t="s">
        <v>1227</v>
      </c>
      <c r="D637" s="25">
        <v>350</v>
      </c>
      <c r="E637" s="25">
        <v>350</v>
      </c>
    </row>
    <row r="638" s="1" customFormat="1" ht="15.75">
      <c r="A638" s="1" t="s">
        <v>1162</v>
      </c>
      <c r="B638" s="29" t="s">
        <v>1228</v>
      </c>
      <c r="C638" s="30" t="s">
        <v>1229</v>
      </c>
      <c r="D638" s="25">
        <v>750</v>
      </c>
      <c r="E638" s="25"/>
    </row>
    <row r="639" s="1" customFormat="1" ht="15.75">
      <c r="A639" s="1" t="s">
        <v>1162</v>
      </c>
      <c r="B639" s="29" t="s">
        <v>1230</v>
      </c>
      <c r="C639" s="30" t="s">
        <v>1231</v>
      </c>
      <c r="D639" s="25">
        <v>1500</v>
      </c>
      <c r="E639" s="25"/>
    </row>
    <row r="640" s="1" customFormat="1" ht="15.75">
      <c r="A640" s="1" t="s">
        <v>1162</v>
      </c>
      <c r="B640" s="29" t="s">
        <v>1232</v>
      </c>
      <c r="C640" s="30" t="s">
        <v>1233</v>
      </c>
      <c r="D640" s="25">
        <v>370</v>
      </c>
      <c r="E640" s="25">
        <v>370</v>
      </c>
    </row>
    <row r="641" s="1" customFormat="1" ht="15.75">
      <c r="A641" s="1" t="s">
        <v>1162</v>
      </c>
      <c r="B641" s="29" t="s">
        <v>1234</v>
      </c>
      <c r="C641" s="30" t="s">
        <v>1235</v>
      </c>
      <c r="D641" s="25">
        <v>370</v>
      </c>
      <c r="E641" s="25">
        <v>370</v>
      </c>
    </row>
    <row r="642" s="1" customFormat="1" ht="15.75">
      <c r="A642" s="1" t="s">
        <v>1162</v>
      </c>
      <c r="B642" s="29" t="s">
        <v>1236</v>
      </c>
      <c r="C642" s="30" t="s">
        <v>1237</v>
      </c>
      <c r="D642" s="25">
        <v>400</v>
      </c>
      <c r="E642" s="25">
        <v>400</v>
      </c>
    </row>
    <row r="643" s="1" customFormat="1" ht="15.75">
      <c r="A643" s="1" t="s">
        <v>1162</v>
      </c>
      <c r="B643" s="29" t="s">
        <v>1238</v>
      </c>
      <c r="C643" s="30" t="s">
        <v>1239</v>
      </c>
      <c r="D643" s="25">
        <v>400</v>
      </c>
      <c r="E643" s="25">
        <v>400</v>
      </c>
    </row>
    <row r="644" s="1" customFormat="1" ht="15.75">
      <c r="A644" s="1" t="s">
        <v>1162</v>
      </c>
      <c r="B644" s="29" t="s">
        <v>1240</v>
      </c>
      <c r="C644" s="30" t="s">
        <v>1241</v>
      </c>
      <c r="D644" s="25">
        <v>750</v>
      </c>
      <c r="E644" s="25"/>
    </row>
    <row r="645" s="1" customFormat="1" ht="15.75">
      <c r="A645" s="1" t="s">
        <v>1162</v>
      </c>
      <c r="B645" s="29" t="s">
        <v>1242</v>
      </c>
      <c r="C645" s="30" t="s">
        <v>1243</v>
      </c>
      <c r="D645" s="25">
        <v>750</v>
      </c>
      <c r="E645" s="25"/>
    </row>
    <row r="646" s="1" customFormat="1" ht="15.75">
      <c r="A646" s="1" t="s">
        <v>1162</v>
      </c>
      <c r="B646" s="29" t="s">
        <v>1244</v>
      </c>
      <c r="C646" s="30" t="s">
        <v>1245</v>
      </c>
      <c r="D646" s="25">
        <v>750</v>
      </c>
      <c r="E646" s="25"/>
    </row>
    <row r="647" s="1" customFormat="1" ht="15.75">
      <c r="A647" s="1" t="s">
        <v>1162</v>
      </c>
      <c r="B647" s="29" t="s">
        <v>1246</v>
      </c>
      <c r="C647" s="30" t="s">
        <v>1247</v>
      </c>
      <c r="D647" s="25">
        <v>750</v>
      </c>
      <c r="E647" s="25"/>
    </row>
    <row r="648" s="1" customFormat="1" ht="15.75">
      <c r="A648" s="1" t="s">
        <v>1162</v>
      </c>
      <c r="B648" s="29" t="s">
        <v>1248</v>
      </c>
      <c r="C648" s="30" t="s">
        <v>1249</v>
      </c>
      <c r="D648" s="25">
        <v>750</v>
      </c>
      <c r="E648" s="25"/>
    </row>
    <row r="649" s="1" customFormat="1" ht="15.75">
      <c r="A649" s="1" t="s">
        <v>1162</v>
      </c>
      <c r="B649" s="29" t="s">
        <v>1250</v>
      </c>
      <c r="C649" s="30" t="s">
        <v>1251</v>
      </c>
      <c r="D649" s="25">
        <v>460</v>
      </c>
      <c r="E649" s="25">
        <v>460</v>
      </c>
    </row>
    <row r="650" s="1" customFormat="1" ht="15.75">
      <c r="A650" s="1" t="s">
        <v>1162</v>
      </c>
      <c r="B650" s="29" t="s">
        <v>1252</v>
      </c>
      <c r="C650" s="30" t="s">
        <v>1253</v>
      </c>
      <c r="D650" s="25">
        <v>460</v>
      </c>
      <c r="E650" s="25">
        <v>460</v>
      </c>
    </row>
    <row r="651" s="1" customFormat="1" ht="15.75">
      <c r="A651" s="1" t="s">
        <v>1162</v>
      </c>
      <c r="B651" s="29" t="s">
        <v>1254</v>
      </c>
      <c r="C651" s="30" t="s">
        <v>1255</v>
      </c>
      <c r="D651" s="25">
        <v>460</v>
      </c>
      <c r="E651" s="25">
        <v>460</v>
      </c>
    </row>
    <row r="652" s="1" customFormat="1" ht="15.75">
      <c r="A652" s="1" t="s">
        <v>1162</v>
      </c>
      <c r="B652" s="29" t="s">
        <v>1256</v>
      </c>
      <c r="C652" s="30" t="s">
        <v>1257</v>
      </c>
      <c r="D652" s="25">
        <v>460</v>
      </c>
      <c r="E652" s="25">
        <v>460</v>
      </c>
    </row>
    <row r="653" s="1" customFormat="1" ht="15.75">
      <c r="A653" s="1" t="s">
        <v>1162</v>
      </c>
      <c r="B653" s="29" t="s">
        <v>1258</v>
      </c>
      <c r="C653" s="30" t="s">
        <v>1259</v>
      </c>
      <c r="D653" s="25">
        <v>430</v>
      </c>
      <c r="E653" s="25"/>
    </row>
    <row r="654" s="1" customFormat="1" ht="15.75">
      <c r="A654" s="1" t="s">
        <v>1162</v>
      </c>
      <c r="B654" s="29" t="s">
        <v>1260</v>
      </c>
      <c r="C654" s="30" t="s">
        <v>1261</v>
      </c>
      <c r="D654" s="25">
        <v>430</v>
      </c>
      <c r="E654" s="25"/>
    </row>
    <row r="655" s="1" customFormat="1" ht="15.75">
      <c r="A655" s="1" t="s">
        <v>1162</v>
      </c>
      <c r="B655" s="29" t="s">
        <v>1262</v>
      </c>
      <c r="C655" s="30" t="s">
        <v>1263</v>
      </c>
      <c r="D655" s="25">
        <v>860</v>
      </c>
      <c r="E655" s="25">
        <v>860</v>
      </c>
    </row>
    <row r="656" s="1" customFormat="1" ht="15.75">
      <c r="A656" s="1" t="s">
        <v>1197</v>
      </c>
      <c r="B656" s="29" t="s">
        <v>1264</v>
      </c>
      <c r="C656" s="30" t="s">
        <v>1265</v>
      </c>
      <c r="D656" s="25">
        <v>700</v>
      </c>
      <c r="E656" s="25"/>
    </row>
    <row r="657" s="1" customFormat="1" ht="15.75">
      <c r="A657" s="1" t="s">
        <v>1197</v>
      </c>
      <c r="B657" s="29" t="s">
        <v>1266</v>
      </c>
      <c r="C657" s="30" t="s">
        <v>1267</v>
      </c>
      <c r="D657" s="25">
        <v>700</v>
      </c>
      <c r="E657" s="25"/>
    </row>
    <row r="658" s="1" customFormat="1" ht="15.75">
      <c r="A658" s="1" t="s">
        <v>1197</v>
      </c>
      <c r="B658" s="29" t="s">
        <v>1268</v>
      </c>
      <c r="C658" s="30" t="s">
        <v>1269</v>
      </c>
      <c r="D658" s="25">
        <v>800</v>
      </c>
      <c r="E658" s="25"/>
    </row>
    <row r="659" s="1" customFormat="1" ht="15.75">
      <c r="A659" s="1" t="s">
        <v>1197</v>
      </c>
      <c r="B659" s="23" t="s">
        <v>1270</v>
      </c>
      <c r="C659" s="30" t="s">
        <v>1271</v>
      </c>
      <c r="D659" s="25">
        <v>520</v>
      </c>
      <c r="E659" s="25"/>
    </row>
    <row r="660" s="1" customFormat="1" ht="15.75">
      <c r="A660" s="1" t="s">
        <v>1197</v>
      </c>
      <c r="B660" s="23" t="s">
        <v>1272</v>
      </c>
      <c r="C660" s="30" t="s">
        <v>1273</v>
      </c>
      <c r="D660" s="25">
        <v>800</v>
      </c>
      <c r="E660" s="25"/>
    </row>
    <row r="661" s="1" customFormat="1" ht="15.75">
      <c r="A661" s="1" t="s">
        <v>1197</v>
      </c>
      <c r="B661" s="23" t="s">
        <v>1274</v>
      </c>
      <c r="C661" s="30" t="s">
        <v>1275</v>
      </c>
      <c r="D661" s="25">
        <v>860</v>
      </c>
      <c r="E661" s="25"/>
    </row>
    <row r="662" s="1" customFormat="1" ht="15.75">
      <c r="A662" s="1" t="s">
        <v>1197</v>
      </c>
      <c r="B662" s="23" t="s">
        <v>1276</v>
      </c>
      <c r="C662" s="30" t="s">
        <v>1277</v>
      </c>
      <c r="D662" s="25">
        <v>800</v>
      </c>
      <c r="E662" s="25"/>
    </row>
    <row r="663" s="1" customFormat="1" ht="15.75">
      <c r="A663" s="1" t="s">
        <v>1197</v>
      </c>
      <c r="B663" s="23" t="s">
        <v>1278</v>
      </c>
      <c r="C663" s="30" t="s">
        <v>1279</v>
      </c>
      <c r="D663" s="25">
        <v>580</v>
      </c>
      <c r="E663" s="25">
        <v>580</v>
      </c>
    </row>
    <row r="664" s="1" customFormat="1" ht="15.75">
      <c r="A664" s="1" t="s">
        <v>1162</v>
      </c>
      <c r="B664" s="23" t="s">
        <v>1280</v>
      </c>
      <c r="C664" s="30" t="s">
        <v>1281</v>
      </c>
      <c r="D664" s="25">
        <v>480</v>
      </c>
      <c r="E664" s="25"/>
    </row>
    <row r="665" s="1" customFormat="1" ht="15.75">
      <c r="A665" s="1" t="s">
        <v>1197</v>
      </c>
      <c r="B665" s="23" t="s">
        <v>1282</v>
      </c>
      <c r="C665" s="30" t="s">
        <v>1283</v>
      </c>
      <c r="D665" s="25">
        <v>950</v>
      </c>
      <c r="E665" s="25"/>
    </row>
    <row r="666" s="1" customFormat="1" ht="15.75">
      <c r="A666" s="1" t="s">
        <v>1162</v>
      </c>
      <c r="B666" s="23" t="s">
        <v>1284</v>
      </c>
      <c r="C666" s="30" t="s">
        <v>1285</v>
      </c>
      <c r="D666" s="25">
        <v>750</v>
      </c>
      <c r="E666" s="25"/>
    </row>
    <row r="667" s="1" customFormat="1" ht="31.5">
      <c r="A667" s="1" t="s">
        <v>1162</v>
      </c>
      <c r="B667" s="23" t="s">
        <v>1286</v>
      </c>
      <c r="C667" s="30" t="s">
        <v>1287</v>
      </c>
      <c r="D667" s="25">
        <v>750</v>
      </c>
      <c r="E667" s="25"/>
    </row>
    <row r="668" s="1" customFormat="1" ht="15.75">
      <c r="A668" s="1" t="s">
        <v>1162</v>
      </c>
      <c r="B668" s="29" t="s">
        <v>1288</v>
      </c>
      <c r="C668" s="30" t="s">
        <v>1289</v>
      </c>
      <c r="D668" s="25">
        <v>700</v>
      </c>
      <c r="E668" s="25"/>
    </row>
    <row r="669" s="1" customFormat="1" ht="31.5">
      <c r="A669" s="1" t="s">
        <v>1162</v>
      </c>
      <c r="B669" s="29" t="s">
        <v>1290</v>
      </c>
      <c r="C669" s="30" t="s">
        <v>1291</v>
      </c>
      <c r="D669" s="25">
        <v>750</v>
      </c>
      <c r="E669" s="25"/>
    </row>
    <row r="670" s="1" customFormat="1" ht="31.5">
      <c r="A670" s="1" t="s">
        <v>1162</v>
      </c>
      <c r="B670" s="29" t="s">
        <v>1292</v>
      </c>
      <c r="C670" s="30" t="s">
        <v>1293</v>
      </c>
      <c r="D670" s="25">
        <v>750</v>
      </c>
      <c r="E670" s="25"/>
    </row>
    <row r="671" s="1" customFormat="1" ht="15.75">
      <c r="A671" s="1" t="s">
        <v>1162</v>
      </c>
      <c r="B671" s="29" t="s">
        <v>1294</v>
      </c>
      <c r="C671" s="30" t="s">
        <v>1295</v>
      </c>
      <c r="D671" s="25">
        <v>750</v>
      </c>
      <c r="E671" s="25"/>
    </row>
    <row r="672" s="1" customFormat="1" ht="31.5">
      <c r="A672" s="1" t="s">
        <v>1162</v>
      </c>
      <c r="B672" s="29" t="s">
        <v>1296</v>
      </c>
      <c r="C672" s="42" t="s">
        <v>1297</v>
      </c>
      <c r="D672" s="25">
        <v>1100</v>
      </c>
      <c r="E672" s="25">
        <v>1100</v>
      </c>
    </row>
    <row r="673" s="1" customFormat="1" ht="31.5">
      <c r="A673" s="1" t="s">
        <v>1162</v>
      </c>
      <c r="B673" s="29" t="s">
        <v>1298</v>
      </c>
      <c r="C673" s="36" t="s">
        <v>1299</v>
      </c>
      <c r="D673" s="25">
        <v>3450</v>
      </c>
      <c r="E673" s="25"/>
    </row>
    <row r="674" s="1" customFormat="1" ht="35.25" customHeight="1">
      <c r="A674" s="1" t="s">
        <v>1162</v>
      </c>
      <c r="B674" s="29" t="s">
        <v>1300</v>
      </c>
      <c r="C674" s="30" t="s">
        <v>1301</v>
      </c>
      <c r="D674" s="25">
        <v>1500</v>
      </c>
      <c r="E674" s="25">
        <v>1500</v>
      </c>
    </row>
    <row r="675" s="1" customFormat="1" ht="15.75">
      <c r="A675" s="1" t="s">
        <v>1162</v>
      </c>
      <c r="B675" s="29" t="s">
        <v>1302</v>
      </c>
      <c r="C675" s="32" t="s">
        <v>1303</v>
      </c>
      <c r="D675" s="25">
        <v>2470</v>
      </c>
      <c r="E675" s="25"/>
    </row>
    <row r="676" s="1" customFormat="1" ht="63">
      <c r="A676" s="1" t="s">
        <v>1162</v>
      </c>
      <c r="B676" s="29" t="s">
        <v>1304</v>
      </c>
      <c r="C676" s="32" t="s">
        <v>1305</v>
      </c>
      <c r="D676" s="25">
        <v>4370</v>
      </c>
      <c r="E676" s="25"/>
    </row>
    <row r="677" s="1" customFormat="1" ht="15.75">
      <c r="B677" s="29" t="s">
        <v>1306</v>
      </c>
      <c r="C677" s="30" t="s">
        <v>1307</v>
      </c>
      <c r="D677" s="43">
        <v>520</v>
      </c>
      <c r="E677" s="43"/>
    </row>
    <row r="678" s="1" customFormat="1" ht="15.75">
      <c r="A678" s="1" t="s">
        <v>1162</v>
      </c>
      <c r="B678" s="29" t="s">
        <v>1308</v>
      </c>
      <c r="C678" s="30" t="s">
        <v>1309</v>
      </c>
      <c r="D678" s="25">
        <v>650</v>
      </c>
      <c r="E678" s="25">
        <v>650</v>
      </c>
    </row>
    <row r="679" s="1" customFormat="1" ht="15.75">
      <c r="A679" s="1" t="s">
        <v>1162</v>
      </c>
      <c r="B679" s="29" t="s">
        <v>1310</v>
      </c>
      <c r="C679" s="30" t="s">
        <v>1311</v>
      </c>
      <c r="D679" s="25">
        <v>630</v>
      </c>
      <c r="E679" s="25"/>
    </row>
    <row r="680" s="1" customFormat="1" ht="15.75">
      <c r="A680" s="1" t="s">
        <v>1162</v>
      </c>
      <c r="B680" s="29" t="s">
        <v>1312</v>
      </c>
      <c r="C680" s="30" t="s">
        <v>1313</v>
      </c>
      <c r="D680" s="25">
        <v>630</v>
      </c>
      <c r="E680" s="25"/>
    </row>
    <row r="681" s="1" customFormat="1" ht="15.75">
      <c r="A681" s="1" t="s">
        <v>1162</v>
      </c>
      <c r="B681" s="29" t="s">
        <v>1314</v>
      </c>
      <c r="C681" s="30" t="s">
        <v>1315</v>
      </c>
      <c r="D681" s="25">
        <v>630</v>
      </c>
      <c r="E681" s="25"/>
    </row>
    <row r="682" s="1" customFormat="1" ht="15.75">
      <c r="A682" s="1" t="s">
        <v>1162</v>
      </c>
      <c r="B682" s="29" t="s">
        <v>1316</v>
      </c>
      <c r="C682" s="32" t="s">
        <v>1317</v>
      </c>
      <c r="D682" s="25">
        <v>630</v>
      </c>
      <c r="E682" s="25">
        <v>630</v>
      </c>
    </row>
    <row r="683" s="1" customFormat="1" ht="15.75">
      <c r="A683" s="1" t="s">
        <v>1162</v>
      </c>
      <c r="B683" s="29" t="s">
        <v>1318</v>
      </c>
      <c r="C683" s="32" t="s">
        <v>1319</v>
      </c>
      <c r="D683" s="25">
        <v>630</v>
      </c>
      <c r="E683" s="25">
        <v>630</v>
      </c>
    </row>
    <row r="684" s="1" customFormat="1" ht="15.75">
      <c r="B684" s="29" t="s">
        <v>1320</v>
      </c>
      <c r="C684" s="32" t="s">
        <v>1321</v>
      </c>
      <c r="D684" s="43">
        <v>290</v>
      </c>
      <c r="E684" s="43"/>
    </row>
    <row r="685" s="1" customFormat="1" ht="15.75">
      <c r="A685" s="1" t="s">
        <v>1162</v>
      </c>
      <c r="B685" s="29" t="s">
        <v>1322</v>
      </c>
      <c r="C685" s="32" t="s">
        <v>1323</v>
      </c>
      <c r="D685" s="25">
        <v>260</v>
      </c>
      <c r="E685" s="25"/>
    </row>
    <row r="686" s="1" customFormat="1" ht="31.5">
      <c r="A686" s="1" t="s">
        <v>1162</v>
      </c>
      <c r="B686" s="29" t="s">
        <v>1324</v>
      </c>
      <c r="C686" s="32" t="s">
        <v>1325</v>
      </c>
      <c r="D686" s="25">
        <v>520</v>
      </c>
      <c r="E686" s="25"/>
    </row>
    <row r="687" s="1" customFormat="1" ht="15.75">
      <c r="A687" s="1" t="s">
        <v>1162</v>
      </c>
      <c r="B687" s="29" t="s">
        <v>1326</v>
      </c>
      <c r="C687" s="32" t="s">
        <v>1327</v>
      </c>
      <c r="D687" s="25">
        <v>400</v>
      </c>
      <c r="E687" s="25"/>
    </row>
    <row r="688" s="1" customFormat="1" ht="15.75">
      <c r="A688" s="1" t="s">
        <v>1162</v>
      </c>
      <c r="B688" s="29" t="s">
        <v>1328</v>
      </c>
      <c r="C688" s="32" t="s">
        <v>1329</v>
      </c>
      <c r="D688" s="25">
        <v>350</v>
      </c>
      <c r="E688" s="25"/>
    </row>
    <row r="689" s="1" customFormat="1" ht="15.75">
      <c r="A689" s="1" t="s">
        <v>1162</v>
      </c>
      <c r="B689" s="29" t="s">
        <v>1330</v>
      </c>
      <c r="C689" s="32" t="s">
        <v>1331</v>
      </c>
      <c r="D689" s="25">
        <v>460</v>
      </c>
      <c r="E689" s="25"/>
    </row>
    <row r="690" s="1" customFormat="1" ht="15.75">
      <c r="A690" s="1" t="s">
        <v>1162</v>
      </c>
      <c r="B690" s="29" t="s">
        <v>1332</v>
      </c>
      <c r="C690" s="32" t="s">
        <v>1333</v>
      </c>
      <c r="D690" s="25">
        <v>460</v>
      </c>
      <c r="E690" s="25"/>
    </row>
    <row r="691" s="1" customFormat="1" ht="15.75">
      <c r="A691" s="1" t="s">
        <v>1162</v>
      </c>
      <c r="B691" s="29" t="s">
        <v>1334</v>
      </c>
      <c r="C691" s="32" t="s">
        <v>1335</v>
      </c>
      <c r="D691" s="25">
        <v>460</v>
      </c>
      <c r="E691" s="25"/>
    </row>
    <row r="692" s="1" customFormat="1" ht="15.75">
      <c r="A692" s="1" t="s">
        <v>1162</v>
      </c>
      <c r="B692" s="29" t="s">
        <v>1336</v>
      </c>
      <c r="C692" s="32" t="s">
        <v>1337</v>
      </c>
      <c r="D692" s="25">
        <v>2900</v>
      </c>
      <c r="E692" s="25">
        <v>2900</v>
      </c>
    </row>
    <row r="693" s="1" customFormat="1" ht="15.75">
      <c r="A693" s="1" t="s">
        <v>1162</v>
      </c>
      <c r="B693" s="29" t="s">
        <v>1338</v>
      </c>
      <c r="C693" s="32" t="s">
        <v>1339</v>
      </c>
      <c r="D693" s="25">
        <v>2900</v>
      </c>
      <c r="E693" s="25"/>
    </row>
    <row r="694" s="1" customFormat="1" ht="15.75" customHeight="1">
      <c r="A694" s="1" t="s">
        <v>1162</v>
      </c>
      <c r="B694" s="29" t="s">
        <v>1340</v>
      </c>
      <c r="C694" s="31" t="s">
        <v>1341</v>
      </c>
      <c r="D694" s="25">
        <v>460</v>
      </c>
      <c r="E694" s="25"/>
    </row>
    <row r="695" s="1" customFormat="1" ht="15.75">
      <c r="A695" s="1" t="s">
        <v>1162</v>
      </c>
      <c r="B695" s="29" t="s">
        <v>1342</v>
      </c>
      <c r="C695" s="32" t="s">
        <v>1343</v>
      </c>
      <c r="D695" s="25">
        <v>3300</v>
      </c>
      <c r="E695" s="25">
        <v>3300</v>
      </c>
    </row>
    <row r="696" s="1" customFormat="1" ht="15.75">
      <c r="A696" s="1" t="s">
        <v>1162</v>
      </c>
      <c r="B696" s="29" t="s">
        <v>1344</v>
      </c>
      <c r="C696" s="32" t="s">
        <v>1345</v>
      </c>
      <c r="D696" s="25">
        <v>400</v>
      </c>
      <c r="E696" s="25"/>
    </row>
    <row r="697" s="1" customFormat="1" ht="15.75">
      <c r="A697" s="1" t="s">
        <v>1197</v>
      </c>
      <c r="B697" s="29" t="s">
        <v>1346</v>
      </c>
      <c r="C697" s="32" t="s">
        <v>1347</v>
      </c>
      <c r="D697" s="25">
        <v>750</v>
      </c>
      <c r="E697" s="25"/>
    </row>
    <row r="698" s="1" customFormat="1" ht="15.75">
      <c r="A698" s="1" t="s">
        <v>1197</v>
      </c>
      <c r="B698" s="29" t="s">
        <v>1348</v>
      </c>
      <c r="C698" s="30" t="s">
        <v>1349</v>
      </c>
      <c r="D698" s="25">
        <v>800</v>
      </c>
      <c r="E698" s="25"/>
    </row>
    <row r="699" s="1" customFormat="1" ht="15.75">
      <c r="A699" s="1" t="s">
        <v>1197</v>
      </c>
      <c r="B699" s="23" t="s">
        <v>1350</v>
      </c>
      <c r="C699" s="30" t="s">
        <v>1351</v>
      </c>
      <c r="D699" s="25">
        <v>2070</v>
      </c>
      <c r="E699" s="25"/>
    </row>
    <row r="700" s="1" customFormat="1" ht="15.75">
      <c r="A700" s="1" t="s">
        <v>1162</v>
      </c>
      <c r="B700" s="23" t="s">
        <v>1352</v>
      </c>
      <c r="C700" s="30" t="s">
        <v>1353</v>
      </c>
      <c r="D700" s="25">
        <v>460</v>
      </c>
      <c r="E700" s="25"/>
    </row>
    <row r="701" s="1" customFormat="1" ht="15.75">
      <c r="A701" s="1" t="s">
        <v>1197</v>
      </c>
      <c r="B701" s="40"/>
      <c r="C701" s="30" t="s">
        <v>1354</v>
      </c>
      <c r="D701" s="25">
        <v>1150</v>
      </c>
      <c r="E701" s="25"/>
    </row>
    <row r="702" s="1" customFormat="1" ht="15.75">
      <c r="A702" s="1" t="s">
        <v>1197</v>
      </c>
      <c r="B702" s="23" t="s">
        <v>1355</v>
      </c>
      <c r="C702" s="30" t="s">
        <v>1356</v>
      </c>
      <c r="D702" s="25">
        <v>2700</v>
      </c>
      <c r="E702" s="25"/>
    </row>
    <row r="703" s="17" customFormat="1" ht="15.75">
      <c r="A703" s="1" t="s">
        <v>1197</v>
      </c>
      <c r="B703" s="18" t="s">
        <v>1357</v>
      </c>
      <c r="C703" s="26" t="s">
        <v>1358</v>
      </c>
      <c r="D703" s="27"/>
      <c r="E703" s="27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</row>
    <row r="704" s="17" customFormat="1" ht="31.5">
      <c r="A704" s="1"/>
      <c r="B704" s="29" t="s">
        <v>1359</v>
      </c>
      <c r="C704" s="32" t="s">
        <v>1360</v>
      </c>
      <c r="D704" s="43">
        <v>1050</v>
      </c>
      <c r="E704" s="43">
        <v>1050</v>
      </c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</row>
    <row r="705" s="1" customFormat="1" ht="15.75">
      <c r="A705" s="1" t="s">
        <v>1197</v>
      </c>
      <c r="B705" s="23" t="s">
        <v>1361</v>
      </c>
      <c r="C705" s="30" t="s">
        <v>1362</v>
      </c>
      <c r="D705" s="25">
        <v>800</v>
      </c>
      <c r="E705" s="25">
        <v>800</v>
      </c>
    </row>
    <row r="706" s="1" customFormat="1" ht="31.5">
      <c r="A706" s="1" t="s">
        <v>1197</v>
      </c>
      <c r="B706" s="23" t="s">
        <v>1363</v>
      </c>
      <c r="C706" s="30" t="s">
        <v>1364</v>
      </c>
      <c r="D706" s="25">
        <v>580</v>
      </c>
      <c r="E706" s="25">
        <v>580</v>
      </c>
    </row>
    <row r="707" s="1" customFormat="1" ht="31.5">
      <c r="A707" s="1" t="s">
        <v>1197</v>
      </c>
      <c r="B707" s="23" t="s">
        <v>1365</v>
      </c>
      <c r="C707" s="30" t="s">
        <v>1366</v>
      </c>
      <c r="D707" s="25">
        <v>580</v>
      </c>
      <c r="E707" s="25">
        <v>580</v>
      </c>
    </row>
    <row r="708" s="1" customFormat="1" ht="15.75">
      <c r="A708" s="1" t="s">
        <v>1197</v>
      </c>
      <c r="B708" s="23" t="s">
        <v>1367</v>
      </c>
      <c r="C708" s="30" t="s">
        <v>1368</v>
      </c>
      <c r="D708" s="25">
        <v>580</v>
      </c>
      <c r="E708" s="25">
        <v>580</v>
      </c>
    </row>
    <row r="709" s="1" customFormat="1" ht="31.5">
      <c r="A709" s="1" t="s">
        <v>1197</v>
      </c>
      <c r="B709" s="23" t="s">
        <v>1369</v>
      </c>
      <c r="C709" s="30" t="s">
        <v>1370</v>
      </c>
      <c r="D709" s="25">
        <v>580</v>
      </c>
      <c r="E709" s="25">
        <v>580</v>
      </c>
    </row>
    <row r="710" s="1" customFormat="1" ht="31.5">
      <c r="A710" s="1" t="s">
        <v>1197</v>
      </c>
      <c r="B710" s="23" t="s">
        <v>1371</v>
      </c>
      <c r="C710" s="30" t="s">
        <v>1372</v>
      </c>
      <c r="D710" s="25">
        <v>580</v>
      </c>
      <c r="E710" s="25">
        <v>580</v>
      </c>
    </row>
    <row r="711" s="1" customFormat="1" ht="31.5">
      <c r="A711" s="1" t="s">
        <v>1197</v>
      </c>
      <c r="B711" s="23" t="s">
        <v>1373</v>
      </c>
      <c r="C711" s="30" t="s">
        <v>1374</v>
      </c>
      <c r="D711" s="25">
        <v>580</v>
      </c>
      <c r="E711" s="25"/>
    </row>
    <row r="712" s="1" customFormat="1" ht="31.5">
      <c r="A712" s="1" t="s">
        <v>1197</v>
      </c>
      <c r="B712" s="23" t="s">
        <v>1375</v>
      </c>
      <c r="C712" s="30" t="s">
        <v>1376</v>
      </c>
      <c r="D712" s="25">
        <v>580</v>
      </c>
      <c r="E712" s="25"/>
    </row>
    <row r="713" s="1" customFormat="1" ht="15.75">
      <c r="A713" s="1" t="s">
        <v>1197</v>
      </c>
      <c r="B713" s="23" t="s">
        <v>1377</v>
      </c>
      <c r="C713" s="30" t="s">
        <v>1378</v>
      </c>
      <c r="D713" s="25">
        <v>800</v>
      </c>
      <c r="E713" s="25"/>
    </row>
    <row r="714" s="1" customFormat="1" ht="31.5">
      <c r="A714" s="1" t="s">
        <v>1197</v>
      </c>
      <c r="B714" s="23" t="s">
        <v>1379</v>
      </c>
      <c r="C714" s="30" t="s">
        <v>1380</v>
      </c>
      <c r="D714" s="25">
        <v>1700</v>
      </c>
      <c r="E714" s="25"/>
    </row>
    <row r="715" s="1" customFormat="1" ht="31.5">
      <c r="A715" s="1" t="s">
        <v>1197</v>
      </c>
      <c r="B715" s="23" t="s">
        <v>1381</v>
      </c>
      <c r="C715" s="30" t="s">
        <v>1382</v>
      </c>
      <c r="D715" s="25">
        <v>580</v>
      </c>
      <c r="E715" s="25"/>
    </row>
    <row r="716" s="1" customFormat="1" ht="31.5">
      <c r="A716" s="1" t="s">
        <v>1197</v>
      </c>
      <c r="B716" s="23" t="s">
        <v>1383</v>
      </c>
      <c r="C716" s="30" t="s">
        <v>1384</v>
      </c>
      <c r="D716" s="25">
        <v>580</v>
      </c>
      <c r="E716" s="25"/>
    </row>
    <row r="717" s="1" customFormat="1" ht="15.75">
      <c r="A717" s="1" t="s">
        <v>1197</v>
      </c>
      <c r="B717" s="23" t="s">
        <v>1385</v>
      </c>
      <c r="C717" s="30" t="s">
        <v>1386</v>
      </c>
      <c r="D717" s="25">
        <v>580</v>
      </c>
      <c r="E717" s="25"/>
    </row>
    <row r="718" s="1" customFormat="1" ht="15.75">
      <c r="A718" s="1" t="s">
        <v>1197</v>
      </c>
      <c r="B718" s="23" t="s">
        <v>1387</v>
      </c>
      <c r="C718" s="30" t="s">
        <v>1388</v>
      </c>
      <c r="D718" s="25">
        <v>800</v>
      </c>
      <c r="E718" s="25"/>
    </row>
    <row r="719" s="1" customFormat="1" ht="15.75">
      <c r="A719" s="1" t="s">
        <v>1197</v>
      </c>
      <c r="B719" s="23" t="s">
        <v>1389</v>
      </c>
      <c r="C719" s="30" t="s">
        <v>1390</v>
      </c>
      <c r="D719" s="25">
        <v>580</v>
      </c>
      <c r="E719" s="25"/>
    </row>
    <row r="720" s="1" customFormat="1" ht="15.75">
      <c r="A720" s="1" t="s">
        <v>1197</v>
      </c>
      <c r="B720" s="23" t="s">
        <v>1391</v>
      </c>
      <c r="C720" s="30" t="s">
        <v>1392</v>
      </c>
      <c r="D720" s="25">
        <v>580</v>
      </c>
      <c r="E720" s="25">
        <v>580</v>
      </c>
    </row>
    <row r="721" s="1" customFormat="1" ht="15.75">
      <c r="A721" s="1" t="s">
        <v>1197</v>
      </c>
      <c r="B721" s="23" t="s">
        <v>1393</v>
      </c>
      <c r="C721" s="30" t="s">
        <v>1394</v>
      </c>
      <c r="D721" s="25">
        <v>800</v>
      </c>
      <c r="E721" s="25"/>
    </row>
    <row r="722" s="1" customFormat="1" ht="31.5">
      <c r="B722" s="29" t="s">
        <v>1395</v>
      </c>
      <c r="C722" s="30" t="s">
        <v>1396</v>
      </c>
      <c r="D722" s="25">
        <v>750</v>
      </c>
      <c r="E722" s="25"/>
    </row>
    <row r="723" s="1" customFormat="1" ht="15.75">
      <c r="B723" s="29" t="s">
        <v>1397</v>
      </c>
      <c r="C723" s="30" t="s">
        <v>1398</v>
      </c>
      <c r="D723" s="43">
        <v>800</v>
      </c>
      <c r="E723" s="43"/>
    </row>
    <row r="724" s="1" customFormat="1" ht="15.75">
      <c r="B724" s="29" t="s">
        <v>1399</v>
      </c>
      <c r="C724" s="30" t="s">
        <v>1400</v>
      </c>
      <c r="D724" s="43">
        <v>1400</v>
      </c>
      <c r="E724" s="43"/>
    </row>
    <row r="725" s="1" customFormat="1" ht="16.5" customHeight="1">
      <c r="A725" s="1" t="s">
        <v>1197</v>
      </c>
      <c r="B725" s="29" t="s">
        <v>1401</v>
      </c>
      <c r="C725" s="30" t="s">
        <v>1402</v>
      </c>
      <c r="D725" s="43">
        <v>1150</v>
      </c>
      <c r="E725" s="43"/>
    </row>
    <row r="726" s="1" customFormat="1" ht="15.75">
      <c r="A726" s="1" t="s">
        <v>1197</v>
      </c>
      <c r="B726" s="23" t="s">
        <v>1403</v>
      </c>
      <c r="C726" s="30" t="s">
        <v>1404</v>
      </c>
      <c r="D726" s="25">
        <v>920</v>
      </c>
      <c r="E726" s="25"/>
    </row>
    <row r="727" s="1" customFormat="1" ht="15.75">
      <c r="A727" s="1" t="s">
        <v>1197</v>
      </c>
      <c r="B727" s="23" t="s">
        <v>1405</v>
      </c>
      <c r="C727" s="30" t="s">
        <v>1406</v>
      </c>
      <c r="D727" s="25">
        <v>920</v>
      </c>
      <c r="E727" s="25"/>
    </row>
    <row r="728" s="17" customFormat="1" ht="15.75">
      <c r="A728" s="1" t="s">
        <v>1197</v>
      </c>
      <c r="B728" s="18" t="s">
        <v>1407</v>
      </c>
      <c r="C728" s="26" t="s">
        <v>1408</v>
      </c>
      <c r="D728" s="27"/>
      <c r="E728" s="27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</row>
    <row r="729" s="1" customFormat="1" ht="15.75">
      <c r="A729" s="1" t="s">
        <v>1197</v>
      </c>
      <c r="B729" s="23" t="s">
        <v>1409</v>
      </c>
      <c r="C729" s="30" t="s">
        <v>1410</v>
      </c>
      <c r="D729" s="25">
        <v>800</v>
      </c>
      <c r="E729" s="25">
        <v>800</v>
      </c>
    </row>
    <row r="730" s="1" customFormat="1" ht="15.75">
      <c r="A730" s="1" t="s">
        <v>1197</v>
      </c>
      <c r="B730" s="29" t="s">
        <v>1411</v>
      </c>
      <c r="C730" s="30" t="s">
        <v>1412</v>
      </c>
      <c r="D730" s="25">
        <v>900</v>
      </c>
      <c r="E730" s="25"/>
    </row>
    <row r="731" s="1" customFormat="1" ht="15.75">
      <c r="A731" s="1" t="s">
        <v>1197</v>
      </c>
      <c r="B731" s="29" t="s">
        <v>1413</v>
      </c>
      <c r="C731" s="32" t="s">
        <v>1414</v>
      </c>
      <c r="D731" s="25">
        <v>900</v>
      </c>
      <c r="E731" s="25"/>
    </row>
    <row r="732" s="1" customFormat="1" ht="15.75">
      <c r="A732" s="1" t="s">
        <v>1197</v>
      </c>
      <c r="B732" s="29" t="s">
        <v>1415</v>
      </c>
      <c r="C732" s="32" t="s">
        <v>1416</v>
      </c>
      <c r="D732" s="25">
        <v>900</v>
      </c>
      <c r="E732" s="25"/>
    </row>
    <row r="733" s="1" customFormat="1" ht="15.75">
      <c r="A733" s="1" t="s">
        <v>1197</v>
      </c>
      <c r="B733" s="29" t="s">
        <v>1417</v>
      </c>
      <c r="C733" s="31" t="s">
        <v>1418</v>
      </c>
      <c r="D733" s="25">
        <v>600</v>
      </c>
      <c r="E733" s="25"/>
    </row>
    <row r="734" s="17" customFormat="1" ht="15.75">
      <c r="A734" s="17" t="s">
        <v>1162</v>
      </c>
      <c r="B734" s="18" t="s">
        <v>1419</v>
      </c>
      <c r="C734" s="26" t="s">
        <v>1420</v>
      </c>
      <c r="D734" s="27"/>
      <c r="E734" s="27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</row>
    <row r="735" s="1" customFormat="1" ht="15.75">
      <c r="A735" s="1" t="s">
        <v>1162</v>
      </c>
      <c r="B735" s="29" t="s">
        <v>1421</v>
      </c>
      <c r="C735" s="30" t="s">
        <v>1422</v>
      </c>
      <c r="D735" s="25">
        <v>460</v>
      </c>
      <c r="E735" s="25">
        <v>460</v>
      </c>
    </row>
    <row r="736" s="1" customFormat="1" ht="15.75">
      <c r="A736" s="1" t="s">
        <v>1162</v>
      </c>
      <c r="B736" s="29" t="s">
        <v>1423</v>
      </c>
      <c r="C736" s="30" t="s">
        <v>1424</v>
      </c>
      <c r="D736" s="25">
        <v>400</v>
      </c>
      <c r="E736" s="25">
        <v>400</v>
      </c>
    </row>
    <row r="737" s="1" customFormat="1" ht="15.75">
      <c r="B737" s="29" t="s">
        <v>1425</v>
      </c>
      <c r="C737" s="30" t="s">
        <v>1426</v>
      </c>
      <c r="D737" s="43">
        <v>370</v>
      </c>
      <c r="E737" s="43">
        <v>370</v>
      </c>
    </row>
    <row r="738" s="1" customFormat="1" ht="15.75">
      <c r="A738" s="1" t="s">
        <v>1162</v>
      </c>
      <c r="B738" s="29" t="s">
        <v>1427</v>
      </c>
      <c r="C738" s="30" t="s">
        <v>1428</v>
      </c>
      <c r="D738" s="25">
        <v>750</v>
      </c>
      <c r="E738" s="25"/>
    </row>
    <row r="739" s="1" customFormat="1" ht="15.75">
      <c r="A739" s="1" t="s">
        <v>1162</v>
      </c>
      <c r="B739" s="29" t="s">
        <v>1429</v>
      </c>
      <c r="C739" s="30" t="s">
        <v>1430</v>
      </c>
      <c r="D739" s="25">
        <v>290</v>
      </c>
      <c r="E739" s="25"/>
    </row>
    <row r="740" s="1" customFormat="1" ht="15.75">
      <c r="A740" s="1" t="s">
        <v>1162</v>
      </c>
      <c r="B740" s="29" t="s">
        <v>1431</v>
      </c>
      <c r="C740" s="32" t="s">
        <v>1432</v>
      </c>
      <c r="D740" s="25">
        <v>350</v>
      </c>
      <c r="E740" s="25"/>
    </row>
    <row r="741" s="1" customFormat="1" ht="15.75">
      <c r="A741" s="1" t="s">
        <v>1162</v>
      </c>
      <c r="B741" s="29" t="s">
        <v>1433</v>
      </c>
      <c r="C741" s="32" t="s">
        <v>1434</v>
      </c>
      <c r="D741" s="25">
        <v>230</v>
      </c>
      <c r="E741" s="25"/>
    </row>
    <row r="742" s="1" customFormat="1" ht="15.75">
      <c r="A742" s="1" t="s">
        <v>1162</v>
      </c>
      <c r="B742" s="29" t="s">
        <v>1435</v>
      </c>
      <c r="C742" s="32" t="s">
        <v>1436</v>
      </c>
      <c r="D742" s="25">
        <v>230</v>
      </c>
      <c r="E742" s="25"/>
    </row>
    <row r="743" s="1" customFormat="1" ht="15.75">
      <c r="A743" s="1" t="s">
        <v>1162</v>
      </c>
      <c r="B743" s="29" t="s">
        <v>1437</v>
      </c>
      <c r="C743" s="32" t="s">
        <v>1438</v>
      </c>
      <c r="D743" s="25">
        <v>430</v>
      </c>
      <c r="E743" s="25">
        <v>430</v>
      </c>
    </row>
    <row r="744" s="1" customFormat="1" ht="15.75">
      <c r="A744" s="1" t="s">
        <v>1162</v>
      </c>
      <c r="B744" s="29" t="s">
        <v>1439</v>
      </c>
      <c r="C744" s="32" t="s">
        <v>1440</v>
      </c>
      <c r="D744" s="25">
        <v>460</v>
      </c>
      <c r="E744" s="25"/>
    </row>
    <row r="745" s="1" customFormat="1" ht="15.75">
      <c r="A745" s="1" t="s">
        <v>1162</v>
      </c>
      <c r="B745" s="29" t="s">
        <v>1441</v>
      </c>
      <c r="C745" s="32" t="s">
        <v>1442</v>
      </c>
      <c r="D745" s="25">
        <v>350</v>
      </c>
      <c r="E745" s="25"/>
    </row>
    <row r="746" s="17" customFormat="1" ht="15.75">
      <c r="A746" s="17" t="s">
        <v>1162</v>
      </c>
      <c r="B746" s="18" t="s">
        <v>1443</v>
      </c>
      <c r="C746" s="26" t="s">
        <v>1444</v>
      </c>
      <c r="D746" s="27"/>
      <c r="E746" s="27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</row>
    <row r="747" s="1" customFormat="1" ht="15.75">
      <c r="A747" s="1" t="s">
        <v>1162</v>
      </c>
      <c r="B747" s="29" t="s">
        <v>1445</v>
      </c>
      <c r="C747" s="30" t="s">
        <v>1446</v>
      </c>
      <c r="D747" s="25">
        <v>690</v>
      </c>
      <c r="E747" s="25">
        <v>690</v>
      </c>
    </row>
    <row r="748" s="1" customFormat="1" ht="15.75">
      <c r="A748" s="1" t="s">
        <v>1162</v>
      </c>
      <c r="B748" s="29" t="s">
        <v>1447</v>
      </c>
      <c r="C748" s="30" t="s">
        <v>1448</v>
      </c>
      <c r="D748" s="25">
        <v>370</v>
      </c>
      <c r="E748" s="25">
        <v>370</v>
      </c>
    </row>
    <row r="749" s="1" customFormat="1" ht="15.75">
      <c r="A749" s="1" t="s">
        <v>1162</v>
      </c>
      <c r="B749" s="29" t="s">
        <v>1449</v>
      </c>
      <c r="C749" s="32" t="s">
        <v>1450</v>
      </c>
      <c r="D749" s="25">
        <v>350</v>
      </c>
      <c r="E749" s="25"/>
    </row>
    <row r="750" s="17" customFormat="1" ht="15.75">
      <c r="A750" s="17" t="s">
        <v>1162</v>
      </c>
      <c r="B750" s="18" t="s">
        <v>1451</v>
      </c>
      <c r="C750" s="26" t="s">
        <v>1452</v>
      </c>
      <c r="D750" s="27"/>
      <c r="E750" s="27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</row>
    <row r="751" s="1" customFormat="1" ht="15.75">
      <c r="A751" s="1" t="s">
        <v>1162</v>
      </c>
      <c r="B751" s="29" t="s">
        <v>1453</v>
      </c>
      <c r="C751" s="30" t="s">
        <v>1454</v>
      </c>
      <c r="D751" s="25">
        <v>630</v>
      </c>
      <c r="E751" s="25"/>
    </row>
    <row r="752" s="1" customFormat="1" ht="15.75">
      <c r="A752" s="1" t="s">
        <v>1162</v>
      </c>
      <c r="B752" s="29" t="s">
        <v>1455</v>
      </c>
      <c r="C752" s="30" t="s">
        <v>1456</v>
      </c>
      <c r="D752" s="25">
        <v>2650</v>
      </c>
      <c r="E752" s="25"/>
    </row>
    <row r="753" s="17" customFormat="1" ht="15.75">
      <c r="A753" s="1" t="s">
        <v>1162</v>
      </c>
      <c r="B753" s="18" t="s">
        <v>1457</v>
      </c>
      <c r="C753" s="26" t="s">
        <v>1458</v>
      </c>
      <c r="D753" s="27"/>
      <c r="E753" s="27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</row>
    <row r="754" s="1" customFormat="1" ht="31.5">
      <c r="A754" s="1" t="s">
        <v>1162</v>
      </c>
      <c r="B754" s="29" t="s">
        <v>1459</v>
      </c>
      <c r="C754" s="30" t="s">
        <v>1460</v>
      </c>
      <c r="D754" s="25">
        <v>700</v>
      </c>
      <c r="E754" s="25"/>
    </row>
    <row r="755" s="1" customFormat="1" ht="31.5">
      <c r="A755" s="1" t="s">
        <v>1162</v>
      </c>
      <c r="B755" s="29" t="s">
        <v>1461</v>
      </c>
      <c r="C755" s="30" t="s">
        <v>1462</v>
      </c>
      <c r="D755" s="25">
        <v>700</v>
      </c>
      <c r="E755" s="25"/>
    </row>
    <row r="756" s="1" customFormat="1" ht="15.75">
      <c r="B756" s="29" t="s">
        <v>1463</v>
      </c>
      <c r="C756" s="30" t="s">
        <v>1464</v>
      </c>
      <c r="D756" s="43">
        <v>650</v>
      </c>
      <c r="E756" s="43"/>
    </row>
    <row r="757" s="22" customFormat="1" ht="19.5" customHeight="1">
      <c r="A757" s="22" t="s">
        <v>1162</v>
      </c>
      <c r="B757" s="23" t="s">
        <v>1465</v>
      </c>
      <c r="C757" s="30" t="s">
        <v>1466</v>
      </c>
      <c r="D757" s="25">
        <v>700</v>
      </c>
      <c r="E757" s="25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</row>
    <row r="758" s="22" customFormat="1" ht="31.5">
      <c r="A758" s="22" t="s">
        <v>1162</v>
      </c>
      <c r="B758" s="23" t="s">
        <v>1467</v>
      </c>
      <c r="C758" s="30" t="s">
        <v>1468</v>
      </c>
      <c r="D758" s="25">
        <v>750</v>
      </c>
      <c r="E758" s="25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</row>
    <row r="759" s="22" customFormat="1" ht="15.75">
      <c r="A759" s="1" t="s">
        <v>1197</v>
      </c>
      <c r="B759" s="23" t="s">
        <v>1469</v>
      </c>
      <c r="C759" s="32" t="s">
        <v>1470</v>
      </c>
      <c r="D759" s="25">
        <v>480</v>
      </c>
      <c r="E759" s="25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</row>
    <row r="760" s="1" customFormat="1" ht="15.75">
      <c r="A760" s="1" t="s">
        <v>1197</v>
      </c>
      <c r="B760" s="29" t="s">
        <v>1471</v>
      </c>
      <c r="C760" s="32" t="s">
        <v>1472</v>
      </c>
      <c r="D760" s="25">
        <v>650</v>
      </c>
      <c r="E760" s="25"/>
    </row>
    <row r="761" s="1" customFormat="1" ht="31.5">
      <c r="A761" s="1" t="s">
        <v>1162</v>
      </c>
      <c r="B761" s="29" t="s">
        <v>1473</v>
      </c>
      <c r="C761" s="32" t="s">
        <v>1474</v>
      </c>
      <c r="D761" s="25">
        <v>700</v>
      </c>
      <c r="E761" s="25"/>
    </row>
    <row r="762" s="17" customFormat="1" ht="15.75">
      <c r="A762" s="1" t="s">
        <v>1197</v>
      </c>
      <c r="B762" s="18" t="s">
        <v>1475</v>
      </c>
      <c r="C762" s="26" t="s">
        <v>1476</v>
      </c>
      <c r="D762" s="27"/>
      <c r="E762" s="27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</row>
    <row r="763" s="1" customFormat="1" ht="31.5">
      <c r="A763" s="1" t="s">
        <v>1197</v>
      </c>
      <c r="B763" s="23" t="s">
        <v>1477</v>
      </c>
      <c r="C763" s="30" t="s">
        <v>1478</v>
      </c>
      <c r="D763" s="25">
        <v>580</v>
      </c>
      <c r="E763" s="25"/>
    </row>
    <row r="764" s="1" customFormat="1" ht="31.5">
      <c r="A764" s="1" t="s">
        <v>1197</v>
      </c>
      <c r="B764" s="29" t="s">
        <v>1479</v>
      </c>
      <c r="C764" s="30" t="s">
        <v>1480</v>
      </c>
      <c r="D764" s="25">
        <v>700</v>
      </c>
      <c r="E764" s="25"/>
    </row>
    <row r="765" s="1" customFormat="1" ht="31.5">
      <c r="A765" s="1" t="s">
        <v>1197</v>
      </c>
      <c r="B765" s="29" t="s">
        <v>1481</v>
      </c>
      <c r="C765" s="30" t="s">
        <v>1482</v>
      </c>
      <c r="D765" s="25">
        <v>800</v>
      </c>
      <c r="E765" s="25"/>
    </row>
    <row r="766" s="1" customFormat="1" ht="31.5">
      <c r="A766" s="1" t="s">
        <v>1197</v>
      </c>
      <c r="B766" s="23" t="s">
        <v>1483</v>
      </c>
      <c r="C766" s="30" t="s">
        <v>1484</v>
      </c>
      <c r="D766" s="25">
        <v>700</v>
      </c>
      <c r="E766" s="25"/>
    </row>
    <row r="767" s="1" customFormat="1" ht="31.5">
      <c r="A767" s="1" t="s">
        <v>1197</v>
      </c>
      <c r="B767" s="23" t="s">
        <v>1485</v>
      </c>
      <c r="C767" s="30" t="s">
        <v>1486</v>
      </c>
      <c r="D767" s="25">
        <v>700</v>
      </c>
      <c r="E767" s="25"/>
    </row>
    <row r="768" s="1" customFormat="1" ht="15.75">
      <c r="A768" s="1" t="s">
        <v>1197</v>
      </c>
      <c r="B768" s="29" t="s">
        <v>1487</v>
      </c>
      <c r="C768" s="30" t="s">
        <v>1488</v>
      </c>
      <c r="D768" s="25">
        <v>700</v>
      </c>
      <c r="E768" s="25"/>
    </row>
    <row r="769" s="1" customFormat="1" ht="15.75">
      <c r="A769" s="1" t="s">
        <v>1197</v>
      </c>
      <c r="B769" s="29" t="s">
        <v>1489</v>
      </c>
      <c r="C769" s="30" t="s">
        <v>1490</v>
      </c>
      <c r="D769" s="25">
        <v>700</v>
      </c>
      <c r="E769" s="25"/>
    </row>
    <row r="770" s="1" customFormat="1" ht="15.75">
      <c r="A770" s="1" t="s">
        <v>1197</v>
      </c>
      <c r="B770" s="29" t="s">
        <v>1491</v>
      </c>
      <c r="C770" s="30" t="s">
        <v>1492</v>
      </c>
      <c r="D770" s="25">
        <v>700</v>
      </c>
      <c r="E770" s="25"/>
    </row>
    <row r="771" s="1" customFormat="1" ht="15.75">
      <c r="A771" s="1" t="s">
        <v>1197</v>
      </c>
      <c r="B771" s="29" t="s">
        <v>1493</v>
      </c>
      <c r="C771" s="30" t="s">
        <v>1494</v>
      </c>
      <c r="D771" s="25">
        <v>700</v>
      </c>
      <c r="E771" s="25"/>
    </row>
    <row r="772" s="1" customFormat="1" ht="15.75">
      <c r="A772" s="1" t="s">
        <v>1197</v>
      </c>
      <c r="B772" s="29" t="s">
        <v>1495</v>
      </c>
      <c r="C772" s="30" t="s">
        <v>1496</v>
      </c>
      <c r="D772" s="25">
        <v>700</v>
      </c>
      <c r="E772" s="25"/>
    </row>
    <row r="773" s="1" customFormat="1" ht="31.5">
      <c r="A773" s="1" t="s">
        <v>1197</v>
      </c>
      <c r="B773" s="29" t="s">
        <v>1497</v>
      </c>
      <c r="C773" s="30" t="s">
        <v>1498</v>
      </c>
      <c r="D773" s="25">
        <v>700</v>
      </c>
      <c r="E773" s="25"/>
    </row>
    <row r="774" s="1" customFormat="1" ht="31.5">
      <c r="A774" s="1" t="s">
        <v>1197</v>
      </c>
      <c r="B774" s="29" t="s">
        <v>1499</v>
      </c>
      <c r="C774" s="30" t="s">
        <v>1500</v>
      </c>
      <c r="D774" s="25">
        <v>800</v>
      </c>
      <c r="E774" s="25"/>
    </row>
    <row r="775" s="1" customFormat="1" ht="31.5">
      <c r="A775" s="1" t="s">
        <v>1197</v>
      </c>
      <c r="B775" s="29" t="s">
        <v>1501</v>
      </c>
      <c r="C775" s="30" t="s">
        <v>1502</v>
      </c>
      <c r="D775" s="25">
        <v>800</v>
      </c>
      <c r="E775" s="25"/>
    </row>
    <row r="776" s="1" customFormat="1" ht="31.5">
      <c r="A776" s="1" t="s">
        <v>1197</v>
      </c>
      <c r="B776" s="29" t="s">
        <v>1503</v>
      </c>
      <c r="C776" s="30" t="s">
        <v>1504</v>
      </c>
      <c r="D776" s="25">
        <v>800</v>
      </c>
      <c r="E776" s="25"/>
    </row>
    <row r="777" s="1" customFormat="1" ht="31.5">
      <c r="A777" s="1" t="s">
        <v>1197</v>
      </c>
      <c r="B777" s="29" t="s">
        <v>1505</v>
      </c>
      <c r="C777" s="30" t="s">
        <v>1506</v>
      </c>
      <c r="D777" s="25">
        <v>900</v>
      </c>
      <c r="E777" s="25"/>
    </row>
    <row r="778" s="1" customFormat="1" ht="31.5">
      <c r="A778" s="1" t="s">
        <v>1197</v>
      </c>
      <c r="B778" s="29" t="s">
        <v>1507</v>
      </c>
      <c r="C778" s="30" t="s">
        <v>1508</v>
      </c>
      <c r="D778" s="25">
        <v>900</v>
      </c>
      <c r="E778" s="25"/>
    </row>
    <row r="779" s="1" customFormat="1" ht="18" customHeight="1">
      <c r="A779" s="1" t="s">
        <v>1197</v>
      </c>
      <c r="B779" s="29" t="s">
        <v>1509</v>
      </c>
      <c r="C779" s="30" t="s">
        <v>1510</v>
      </c>
      <c r="D779" s="25">
        <v>980</v>
      </c>
      <c r="E779" s="25"/>
    </row>
    <row r="780" s="17" customFormat="1" ht="15.75">
      <c r="A780" s="1" t="s">
        <v>1197</v>
      </c>
      <c r="B780" s="18" t="s">
        <v>1511</v>
      </c>
      <c r="C780" s="26" t="s">
        <v>1512</v>
      </c>
      <c r="D780" s="27"/>
      <c r="E780" s="27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</row>
    <row r="781" s="1" customFormat="1" ht="31.5">
      <c r="B781" s="29" t="s">
        <v>1513</v>
      </c>
      <c r="C781" s="30" t="s">
        <v>1514</v>
      </c>
      <c r="D781" s="25">
        <v>1400</v>
      </c>
      <c r="E781" s="25">
        <v>1400</v>
      </c>
    </row>
    <row r="782" s="1" customFormat="1" ht="47.25">
      <c r="B782" s="29" t="s">
        <v>1515</v>
      </c>
      <c r="C782" s="30" t="s">
        <v>1516</v>
      </c>
      <c r="D782" s="25">
        <v>900</v>
      </c>
      <c r="E782" s="25">
        <v>900</v>
      </c>
    </row>
    <row r="783" s="1" customFormat="1" ht="31.5">
      <c r="B783" s="29" t="s">
        <v>1517</v>
      </c>
      <c r="C783" s="30" t="s">
        <v>1518</v>
      </c>
      <c r="D783" s="25">
        <v>1300</v>
      </c>
      <c r="E783" s="25"/>
    </row>
    <row r="784" s="1" customFormat="1" ht="31.5">
      <c r="B784" s="29" t="s">
        <v>1519</v>
      </c>
      <c r="C784" s="30" t="s">
        <v>1520</v>
      </c>
      <c r="D784" s="25">
        <v>900</v>
      </c>
      <c r="E784" s="25">
        <v>900</v>
      </c>
    </row>
    <row r="785" s="1" customFormat="1" ht="31.5">
      <c r="B785" s="29" t="s">
        <v>1521</v>
      </c>
      <c r="C785" s="30" t="s">
        <v>1522</v>
      </c>
      <c r="D785" s="25">
        <v>1300</v>
      </c>
      <c r="E785" s="25">
        <v>1300</v>
      </c>
    </row>
    <row r="786" s="1" customFormat="1" ht="47.25">
      <c r="B786" s="29" t="s">
        <v>1523</v>
      </c>
      <c r="C786" s="30" t="s">
        <v>1524</v>
      </c>
      <c r="D786" s="25">
        <v>1300</v>
      </c>
      <c r="E786" s="25">
        <v>1300</v>
      </c>
    </row>
    <row r="787" s="1" customFormat="1" ht="31.5">
      <c r="B787" s="29" t="s">
        <v>1525</v>
      </c>
      <c r="C787" s="30" t="s">
        <v>1526</v>
      </c>
      <c r="D787" s="25">
        <v>1300</v>
      </c>
      <c r="E787" s="25">
        <v>1300</v>
      </c>
    </row>
    <row r="788" s="1" customFormat="1" ht="31.5">
      <c r="B788" s="29" t="s">
        <v>1527</v>
      </c>
      <c r="C788" s="30" t="s">
        <v>1528</v>
      </c>
      <c r="D788" s="25">
        <v>1300</v>
      </c>
      <c r="E788" s="25">
        <v>1300</v>
      </c>
    </row>
    <row r="789" s="1" customFormat="1" ht="31.5">
      <c r="B789" s="29" t="s">
        <v>1529</v>
      </c>
      <c r="C789" s="30" t="s">
        <v>1530</v>
      </c>
      <c r="D789" s="25">
        <v>1400</v>
      </c>
      <c r="E789" s="25"/>
    </row>
    <row r="790" s="1" customFormat="1" ht="47.25">
      <c r="B790" s="29" t="s">
        <v>1531</v>
      </c>
      <c r="C790" s="30" t="s">
        <v>1532</v>
      </c>
      <c r="D790" s="25">
        <v>1600</v>
      </c>
      <c r="E790" s="25"/>
    </row>
    <row r="791" s="1" customFormat="1" ht="15.75">
      <c r="A791" s="1" t="s">
        <v>1197</v>
      </c>
      <c r="B791" s="29" t="s">
        <v>1533</v>
      </c>
      <c r="C791" s="30" t="s">
        <v>1534</v>
      </c>
      <c r="D791" s="25">
        <v>700</v>
      </c>
      <c r="E791" s="25">
        <v>700</v>
      </c>
    </row>
    <row r="792" s="1" customFormat="1" ht="15.75">
      <c r="A792" s="1" t="s">
        <v>1197</v>
      </c>
      <c r="B792" s="29" t="s">
        <v>1535</v>
      </c>
      <c r="C792" s="30" t="s">
        <v>1536</v>
      </c>
      <c r="D792" s="25">
        <v>700</v>
      </c>
      <c r="E792" s="25"/>
    </row>
    <row r="793" s="1" customFormat="1" ht="31.5">
      <c r="B793" s="29" t="s">
        <v>1537</v>
      </c>
      <c r="C793" s="30" t="s">
        <v>1538</v>
      </c>
      <c r="D793" s="25">
        <v>700</v>
      </c>
      <c r="E793" s="25">
        <v>700</v>
      </c>
    </row>
    <row r="794" s="1" customFormat="1" ht="31.5">
      <c r="B794" s="29" t="s">
        <v>1539</v>
      </c>
      <c r="C794" s="30" t="s">
        <v>1540</v>
      </c>
      <c r="D794" s="43">
        <v>700</v>
      </c>
      <c r="E794" s="43"/>
    </row>
    <row r="795" s="1" customFormat="1" ht="31.5">
      <c r="B795" s="29" t="s">
        <v>1541</v>
      </c>
      <c r="C795" s="30" t="s">
        <v>1542</v>
      </c>
      <c r="D795" s="43">
        <v>700</v>
      </c>
      <c r="E795" s="43"/>
    </row>
    <row r="796" s="1" customFormat="1" ht="31.5">
      <c r="B796" s="29" t="s">
        <v>1543</v>
      </c>
      <c r="C796" s="30" t="s">
        <v>1544</v>
      </c>
      <c r="D796" s="43">
        <v>700</v>
      </c>
      <c r="E796" s="43"/>
    </row>
    <row r="797" s="1" customFormat="1" ht="31.5">
      <c r="B797" s="29" t="s">
        <v>1545</v>
      </c>
      <c r="C797" s="30" t="s">
        <v>1546</v>
      </c>
      <c r="D797" s="43">
        <v>580</v>
      </c>
      <c r="E797" s="43"/>
    </row>
    <row r="798" s="1" customFormat="1" ht="15.75">
      <c r="B798" s="29" t="s">
        <v>1547</v>
      </c>
      <c r="C798" s="30" t="s">
        <v>1548</v>
      </c>
      <c r="D798" s="43">
        <v>580</v>
      </c>
      <c r="E798" s="43"/>
    </row>
    <row r="799" s="1" customFormat="1" ht="31.5">
      <c r="B799" s="29" t="s">
        <v>1549</v>
      </c>
      <c r="C799" s="30" t="s">
        <v>1550</v>
      </c>
      <c r="D799" s="43">
        <v>580</v>
      </c>
      <c r="E799" s="43"/>
    </row>
    <row r="800" s="1" customFormat="1" ht="31.5">
      <c r="B800" s="29" t="s">
        <v>1551</v>
      </c>
      <c r="C800" s="30" t="s">
        <v>1552</v>
      </c>
      <c r="D800" s="43">
        <v>580</v>
      </c>
      <c r="E800" s="43"/>
    </row>
    <row r="801" s="1" customFormat="1" ht="15.75">
      <c r="B801" s="29" t="s">
        <v>1553</v>
      </c>
      <c r="C801" s="30" t="s">
        <v>1554</v>
      </c>
      <c r="D801" s="43">
        <v>580</v>
      </c>
      <c r="E801" s="43"/>
    </row>
    <row r="802" s="1" customFormat="1" ht="31.5">
      <c r="B802" s="29" t="s">
        <v>1555</v>
      </c>
      <c r="C802" s="30" t="s">
        <v>1556</v>
      </c>
      <c r="D802" s="43">
        <v>580</v>
      </c>
      <c r="E802" s="43"/>
    </row>
    <row r="803" s="1" customFormat="1" ht="31.5">
      <c r="B803" s="29" t="s">
        <v>1557</v>
      </c>
      <c r="C803" s="30" t="s">
        <v>1558</v>
      </c>
      <c r="D803" s="25">
        <v>1700</v>
      </c>
      <c r="E803" s="25"/>
    </row>
    <row r="804" s="1" customFormat="1" ht="31.5">
      <c r="B804" s="29" t="s">
        <v>1559</v>
      </c>
      <c r="C804" s="30" t="s">
        <v>1560</v>
      </c>
      <c r="D804" s="25">
        <v>700</v>
      </c>
      <c r="E804" s="25">
        <v>700</v>
      </c>
    </row>
    <row r="805" s="1" customFormat="1" ht="31.5">
      <c r="B805" s="29" t="s">
        <v>1561</v>
      </c>
      <c r="C805" s="30" t="s">
        <v>1562</v>
      </c>
      <c r="D805" s="25">
        <v>700</v>
      </c>
      <c r="E805" s="25">
        <v>700</v>
      </c>
    </row>
    <row r="806" s="17" customFormat="1" ht="15.75">
      <c r="A806" s="1" t="s">
        <v>1197</v>
      </c>
      <c r="B806" s="18" t="s">
        <v>1563</v>
      </c>
      <c r="C806" s="26" t="s">
        <v>1564</v>
      </c>
      <c r="D806" s="27"/>
      <c r="E806" s="27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</row>
    <row r="807" s="1" customFormat="1" ht="45.600000000000001" customHeight="1">
      <c r="A807" s="1" t="s">
        <v>1197</v>
      </c>
      <c r="B807" s="29" t="s">
        <v>1565</v>
      </c>
      <c r="C807" s="30" t="s">
        <v>1566</v>
      </c>
      <c r="D807" s="25">
        <v>580</v>
      </c>
      <c r="E807" s="25"/>
    </row>
    <row r="808" s="1" customFormat="1" ht="78.75">
      <c r="B808" s="29" t="s">
        <v>1567</v>
      </c>
      <c r="C808" s="30" t="s">
        <v>1568</v>
      </c>
      <c r="D808" s="25">
        <v>580</v>
      </c>
      <c r="E808" s="25">
        <v>580</v>
      </c>
    </row>
    <row r="809" s="17" customFormat="1" ht="15.75">
      <c r="A809" s="1" t="s">
        <v>1197</v>
      </c>
      <c r="B809" s="18" t="s">
        <v>1569</v>
      </c>
      <c r="C809" s="26" t="s">
        <v>1570</v>
      </c>
      <c r="D809" s="26"/>
      <c r="E809" s="26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</row>
    <row r="810" s="1" customFormat="1" ht="15.75">
      <c r="B810" s="29" t="s">
        <v>1571</v>
      </c>
      <c r="C810" s="30" t="s">
        <v>1572</v>
      </c>
      <c r="D810" s="25">
        <v>520</v>
      </c>
      <c r="E810" s="25">
        <v>520</v>
      </c>
    </row>
    <row r="811" s="1" customFormat="1" ht="15.75">
      <c r="A811" s="1" t="s">
        <v>1197</v>
      </c>
      <c r="B811" s="29" t="s">
        <v>1573</v>
      </c>
      <c r="C811" s="30" t="s">
        <v>1574</v>
      </c>
      <c r="D811" s="25">
        <v>580</v>
      </c>
      <c r="E811" s="25">
        <v>580</v>
      </c>
    </row>
    <row r="812" s="1" customFormat="1" ht="15.75">
      <c r="A812" s="1" t="s">
        <v>1197</v>
      </c>
      <c r="B812" s="29" t="s">
        <v>1575</v>
      </c>
      <c r="C812" s="30" t="s">
        <v>1576</v>
      </c>
      <c r="D812" s="25">
        <v>580</v>
      </c>
      <c r="E812" s="25">
        <v>580</v>
      </c>
    </row>
    <row r="813" s="1" customFormat="1" ht="31.899999999999999" customHeight="1">
      <c r="A813" s="1" t="s">
        <v>1197</v>
      </c>
      <c r="B813" s="29" t="s">
        <v>1577</v>
      </c>
      <c r="C813" s="30" t="s">
        <v>1578</v>
      </c>
      <c r="D813" s="25">
        <v>580</v>
      </c>
      <c r="E813" s="25">
        <v>580</v>
      </c>
    </row>
    <row r="814" s="1" customFormat="1" ht="31.899999999999999" customHeight="1">
      <c r="B814" s="29" t="s">
        <v>1579</v>
      </c>
      <c r="C814" s="30" t="s">
        <v>1580</v>
      </c>
      <c r="D814" s="43">
        <v>520</v>
      </c>
      <c r="E814" s="43"/>
    </row>
    <row r="815" s="17" customFormat="1" ht="15.75">
      <c r="A815" s="1" t="s">
        <v>1197</v>
      </c>
      <c r="B815" s="18" t="s">
        <v>1581</v>
      </c>
      <c r="C815" s="26" t="s">
        <v>1582</v>
      </c>
      <c r="D815" s="27"/>
      <c r="E815" s="27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</row>
    <row r="816" s="1" customFormat="1" ht="15.75">
      <c r="B816" s="29" t="s">
        <v>1583</v>
      </c>
      <c r="C816" s="30" t="s">
        <v>1584</v>
      </c>
      <c r="D816" s="25">
        <v>580</v>
      </c>
      <c r="E816" s="25">
        <v>580</v>
      </c>
    </row>
    <row r="817" s="1" customFormat="1" ht="15.75">
      <c r="B817" s="23" t="s">
        <v>1585</v>
      </c>
      <c r="C817" s="30" t="s">
        <v>1586</v>
      </c>
      <c r="D817" s="25">
        <v>520</v>
      </c>
      <c r="E817" s="25">
        <v>520</v>
      </c>
    </row>
    <row r="818" s="1" customFormat="1" ht="15.75">
      <c r="A818" s="1" t="s">
        <v>1197</v>
      </c>
      <c r="B818" s="23" t="s">
        <v>1587</v>
      </c>
      <c r="C818" s="30" t="s">
        <v>1588</v>
      </c>
      <c r="D818" s="25">
        <v>700</v>
      </c>
      <c r="E818" s="25">
        <v>700</v>
      </c>
    </row>
    <row r="819" s="1" customFormat="1" ht="15.75">
      <c r="A819" s="1" t="s">
        <v>1197</v>
      </c>
      <c r="B819" s="23" t="s">
        <v>1589</v>
      </c>
      <c r="C819" s="30" t="s">
        <v>1590</v>
      </c>
      <c r="D819" s="25">
        <v>700</v>
      </c>
      <c r="E819" s="25">
        <v>700</v>
      </c>
    </row>
    <row r="820" s="1" customFormat="1" ht="31.5">
      <c r="A820" s="1" t="s">
        <v>1197</v>
      </c>
      <c r="B820" s="23" t="s">
        <v>1591</v>
      </c>
      <c r="C820" s="30" t="s">
        <v>1592</v>
      </c>
      <c r="D820" s="25">
        <v>800</v>
      </c>
      <c r="E820" s="25">
        <v>800</v>
      </c>
    </row>
    <row r="821" s="1" customFormat="1" ht="15.75">
      <c r="A821" s="1" t="s">
        <v>1197</v>
      </c>
      <c r="B821" s="23" t="s">
        <v>1593</v>
      </c>
      <c r="C821" s="30" t="s">
        <v>1594</v>
      </c>
      <c r="D821" s="25">
        <v>750</v>
      </c>
      <c r="E821" s="25">
        <v>750</v>
      </c>
    </row>
    <row r="822" s="1" customFormat="1" ht="31.5">
      <c r="A822" s="1" t="s">
        <v>1197</v>
      </c>
      <c r="B822" s="23" t="s">
        <v>1595</v>
      </c>
      <c r="C822" s="30" t="s">
        <v>1596</v>
      </c>
      <c r="D822" s="25">
        <v>800</v>
      </c>
      <c r="E822" s="25">
        <v>800</v>
      </c>
    </row>
    <row r="823" s="1" customFormat="1" ht="15.75">
      <c r="B823" s="29" t="s">
        <v>1597</v>
      </c>
      <c r="C823" s="30" t="s">
        <v>1598</v>
      </c>
      <c r="D823" s="25">
        <v>520</v>
      </c>
      <c r="E823" s="25">
        <v>520</v>
      </c>
    </row>
    <row r="824" s="1" customFormat="1" ht="15.75">
      <c r="B824" s="18" t="s">
        <v>1599</v>
      </c>
      <c r="C824" s="19" t="s">
        <v>1600</v>
      </c>
      <c r="D824" s="55"/>
      <c r="E824" s="55"/>
    </row>
    <row r="825" s="1" customFormat="1" ht="15.75">
      <c r="B825" s="23" t="s">
        <v>1601</v>
      </c>
      <c r="C825" s="30" t="s">
        <v>1602</v>
      </c>
      <c r="D825" s="25">
        <v>220</v>
      </c>
      <c r="E825" s="25"/>
    </row>
    <row r="826" s="1" customFormat="1" ht="15.75">
      <c r="B826" s="23" t="s">
        <v>1603</v>
      </c>
      <c r="C826" s="30" t="s">
        <v>1604</v>
      </c>
      <c r="D826" s="25">
        <v>190</v>
      </c>
      <c r="E826" s="25"/>
    </row>
    <row r="827" s="1" customFormat="1" ht="31.5">
      <c r="B827" s="23" t="s">
        <v>1605</v>
      </c>
      <c r="C827" s="30" t="s">
        <v>1606</v>
      </c>
      <c r="D827" s="25">
        <v>430</v>
      </c>
      <c r="E827" s="25"/>
    </row>
    <row r="828" s="1" customFormat="1" ht="15.75">
      <c r="B828" s="23" t="s">
        <v>1607</v>
      </c>
      <c r="C828" s="30" t="s">
        <v>1608</v>
      </c>
      <c r="D828" s="25">
        <v>540</v>
      </c>
      <c r="E828" s="25"/>
    </row>
    <row r="829" s="1" customFormat="1" ht="15.75">
      <c r="B829" s="18" t="s">
        <v>1609</v>
      </c>
      <c r="C829" s="19" t="s">
        <v>1610</v>
      </c>
      <c r="D829" s="56"/>
      <c r="E829" s="56"/>
    </row>
    <row r="830" s="1" customFormat="1" ht="31.5">
      <c r="B830" s="23" t="s">
        <v>1611</v>
      </c>
      <c r="C830" s="31" t="s">
        <v>1612</v>
      </c>
      <c r="D830" s="25">
        <v>190</v>
      </c>
      <c r="E830" s="25"/>
    </row>
    <row r="831" s="1" customFormat="1" ht="47.25">
      <c r="B831" s="18" t="s">
        <v>1613</v>
      </c>
      <c r="C831" s="19" t="s">
        <v>1614</v>
      </c>
      <c r="D831" s="56"/>
      <c r="E831" s="56"/>
    </row>
    <row r="832" s="1" customFormat="1" ht="31.5">
      <c r="B832" s="23" t="s">
        <v>1615</v>
      </c>
      <c r="C832" s="28" t="s">
        <v>1616</v>
      </c>
      <c r="D832" s="25">
        <v>190</v>
      </c>
      <c r="E832" s="25"/>
    </row>
    <row r="833" s="17" customFormat="1" ht="15.75">
      <c r="B833" s="18" t="s">
        <v>1617</v>
      </c>
      <c r="C833" s="19" t="s">
        <v>1618</v>
      </c>
      <c r="D833" s="57"/>
      <c r="E833" s="57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</row>
    <row r="834" s="1" customFormat="1" ht="31.5">
      <c r="B834" s="23" t="s">
        <v>1619</v>
      </c>
      <c r="C834" s="28" t="s">
        <v>1620</v>
      </c>
      <c r="D834" s="25">
        <v>360</v>
      </c>
      <c r="E834" s="25"/>
    </row>
    <row r="835" s="17" customFormat="1" ht="15.75">
      <c r="B835" s="18" t="s">
        <v>1621</v>
      </c>
      <c r="C835" s="19" t="s">
        <v>1622</v>
      </c>
      <c r="D835" s="57"/>
      <c r="E835" s="57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</row>
    <row r="836" s="1" customFormat="1" ht="31.5">
      <c r="B836" s="23" t="s">
        <v>1623</v>
      </c>
      <c r="C836" s="28" t="s">
        <v>1624</v>
      </c>
      <c r="D836" s="25">
        <v>80</v>
      </c>
      <c r="E836" s="25"/>
    </row>
    <row r="837" s="1" customFormat="1" ht="31.5">
      <c r="B837" s="23" t="s">
        <v>1625</v>
      </c>
      <c r="C837" s="28" t="s">
        <v>1626</v>
      </c>
      <c r="D837" s="25">
        <v>180</v>
      </c>
      <c r="E837" s="25"/>
    </row>
    <row r="838" s="1" customFormat="1" ht="31.5">
      <c r="B838" s="23" t="s">
        <v>1627</v>
      </c>
      <c r="C838" s="28" t="s">
        <v>1628</v>
      </c>
      <c r="D838" s="25">
        <v>170</v>
      </c>
      <c r="E838" s="25"/>
    </row>
    <row r="839" s="1" customFormat="1" ht="31.5">
      <c r="B839" s="23" t="s">
        <v>1629</v>
      </c>
      <c r="C839" s="28" t="s">
        <v>1630</v>
      </c>
      <c r="D839" s="25">
        <v>160</v>
      </c>
      <c r="E839" s="25"/>
    </row>
    <row r="840" s="1" customFormat="1" ht="31.5">
      <c r="B840" s="23" t="s">
        <v>1631</v>
      </c>
      <c r="C840" s="28" t="s">
        <v>1632</v>
      </c>
      <c r="D840" s="25">
        <v>80</v>
      </c>
      <c r="E840" s="25"/>
    </row>
    <row r="841" s="1" customFormat="1" ht="31.5">
      <c r="B841" s="23" t="s">
        <v>1633</v>
      </c>
      <c r="C841" s="28" t="s">
        <v>1634</v>
      </c>
      <c r="D841" s="25">
        <v>180</v>
      </c>
      <c r="E841" s="25"/>
    </row>
    <row r="842" s="1" customFormat="1" ht="31.5">
      <c r="B842" s="23" t="s">
        <v>1635</v>
      </c>
      <c r="C842" s="28" t="s">
        <v>1636</v>
      </c>
      <c r="D842" s="25">
        <v>250</v>
      </c>
      <c r="E842" s="25"/>
    </row>
    <row r="843" s="1" customFormat="1" ht="31.5">
      <c r="B843" s="23" t="s">
        <v>1637</v>
      </c>
      <c r="C843" s="28" t="s">
        <v>1638</v>
      </c>
      <c r="D843" s="25">
        <v>100</v>
      </c>
      <c r="E843" s="25"/>
    </row>
    <row r="844" s="17" customFormat="1" ht="15.75">
      <c r="B844" s="18" t="s">
        <v>1639</v>
      </c>
      <c r="C844" s="26" t="s">
        <v>1640</v>
      </c>
      <c r="D844" s="27"/>
      <c r="E844" s="27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</row>
    <row r="845" s="1" customFormat="1" ht="31.5">
      <c r="B845" s="29" t="s">
        <v>1641</v>
      </c>
      <c r="C845" s="30" t="s">
        <v>1642</v>
      </c>
      <c r="D845" s="25">
        <v>1000</v>
      </c>
      <c r="E845" s="25">
        <v>1000</v>
      </c>
    </row>
    <row r="846" s="1" customFormat="1" ht="31.5">
      <c r="B846" s="29" t="s">
        <v>1643</v>
      </c>
      <c r="C846" s="30" t="s">
        <v>1644</v>
      </c>
      <c r="D846" s="25">
        <v>600</v>
      </c>
      <c r="E846" s="25">
        <v>600</v>
      </c>
    </row>
    <row r="847" s="17" customFormat="1" ht="15.75">
      <c r="B847" s="18" t="s">
        <v>1645</v>
      </c>
      <c r="C847" s="58" t="s">
        <v>1646</v>
      </c>
      <c r="D847" s="27"/>
      <c r="E847" s="27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</row>
    <row r="848" s="1" customFormat="1" ht="15.75">
      <c r="B848" s="23" t="s">
        <v>1647</v>
      </c>
      <c r="C848" s="49" t="s">
        <v>1648</v>
      </c>
      <c r="D848" s="25">
        <v>800</v>
      </c>
      <c r="E848" s="25"/>
    </row>
    <row r="849" s="1" customFormat="1" ht="31.5">
      <c r="B849" s="29" t="s">
        <v>1649</v>
      </c>
      <c r="C849" s="49" t="s">
        <v>1650</v>
      </c>
      <c r="D849" s="25">
        <v>800</v>
      </c>
      <c r="E849" s="25"/>
    </row>
    <row r="850" s="1" customFormat="1" ht="31.5">
      <c r="B850" s="29" t="s">
        <v>1651</v>
      </c>
      <c r="C850" s="49" t="s">
        <v>1652</v>
      </c>
      <c r="D850" s="25">
        <v>800</v>
      </c>
      <c r="E850" s="25"/>
    </row>
    <row r="851" s="1" customFormat="1" ht="31.5">
      <c r="B851" s="29" t="s">
        <v>1653</v>
      </c>
      <c r="C851" s="49" t="s">
        <v>1654</v>
      </c>
      <c r="D851" s="25">
        <v>800</v>
      </c>
      <c r="E851" s="25"/>
    </row>
    <row r="852" s="1" customFormat="1" ht="31.5">
      <c r="B852" s="29" t="s">
        <v>1655</v>
      </c>
      <c r="C852" s="49" t="s">
        <v>1656</v>
      </c>
      <c r="D852" s="25">
        <v>800</v>
      </c>
      <c r="E852" s="25"/>
    </row>
    <row r="853" s="1" customFormat="1" ht="31.5">
      <c r="B853" s="29" t="s">
        <v>1657</v>
      </c>
      <c r="C853" s="49" t="s">
        <v>1658</v>
      </c>
      <c r="D853" s="25">
        <v>1250</v>
      </c>
      <c r="E853" s="25"/>
    </row>
    <row r="854" s="1" customFormat="1" ht="31.5">
      <c r="B854" s="29" t="s">
        <v>1659</v>
      </c>
      <c r="C854" s="49" t="s">
        <v>1660</v>
      </c>
      <c r="D854" s="25">
        <v>1250</v>
      </c>
      <c r="E854" s="25"/>
    </row>
    <row r="855" s="1" customFormat="1" ht="31.5">
      <c r="B855" s="23" t="s">
        <v>1661</v>
      </c>
      <c r="C855" s="49" t="s">
        <v>1662</v>
      </c>
      <c r="D855" s="25">
        <v>1150</v>
      </c>
      <c r="E855" s="25"/>
    </row>
    <row r="856" s="1" customFormat="1" ht="20.25" customHeight="1">
      <c r="B856" s="23" t="s">
        <v>1663</v>
      </c>
      <c r="C856" s="59" t="s">
        <v>1664</v>
      </c>
      <c r="D856" s="25">
        <v>900</v>
      </c>
      <c r="E856" s="25"/>
    </row>
    <row r="857" s="1" customFormat="1" ht="15.75">
      <c r="B857" s="23" t="s">
        <v>1665</v>
      </c>
      <c r="C857" s="49" t="s">
        <v>1666</v>
      </c>
      <c r="D857" s="25">
        <v>800</v>
      </c>
      <c r="E857" s="25"/>
    </row>
    <row r="858" s="1" customFormat="1" ht="15.75">
      <c r="B858" s="23" t="s">
        <v>1667</v>
      </c>
      <c r="C858" s="49" t="s">
        <v>1668</v>
      </c>
      <c r="D858" s="25">
        <v>800</v>
      </c>
      <c r="E858" s="25"/>
    </row>
    <row r="859" s="1" customFormat="1" ht="15.75">
      <c r="B859" s="23" t="s">
        <v>1669</v>
      </c>
      <c r="C859" s="32" t="s">
        <v>1670</v>
      </c>
      <c r="D859" s="25">
        <v>800</v>
      </c>
      <c r="E859" s="25"/>
    </row>
    <row r="860" s="1" customFormat="1" ht="15.75">
      <c r="B860" s="23" t="s">
        <v>1671</v>
      </c>
      <c r="C860" s="49" t="s">
        <v>1672</v>
      </c>
      <c r="D860" s="25">
        <v>1150</v>
      </c>
      <c r="E860" s="25"/>
    </row>
    <row r="861" s="1" customFormat="1" ht="15.75">
      <c r="B861" s="23" t="s">
        <v>1673</v>
      </c>
      <c r="C861" s="49" t="s">
        <v>1674</v>
      </c>
      <c r="D861" s="25">
        <v>900</v>
      </c>
      <c r="E861" s="25"/>
    </row>
    <row r="862" s="1" customFormat="1" ht="15.75">
      <c r="B862" s="23" t="s">
        <v>1675</v>
      </c>
      <c r="C862" s="49" t="s">
        <v>1676</v>
      </c>
      <c r="D862" s="25">
        <v>1950</v>
      </c>
      <c r="E862" s="25"/>
    </row>
    <row r="863" s="60" customFormat="1" ht="15.75">
      <c r="B863" s="23" t="s">
        <v>1677</v>
      </c>
      <c r="C863" s="49" t="s">
        <v>1678</v>
      </c>
      <c r="D863" s="25">
        <v>2900</v>
      </c>
      <c r="E863" s="25"/>
    </row>
    <row r="864" s="60" customFormat="1" ht="15.75">
      <c r="B864" s="23" t="s">
        <v>1679</v>
      </c>
      <c r="C864" s="49" t="s">
        <v>1680</v>
      </c>
      <c r="D864" s="25">
        <v>900</v>
      </c>
      <c r="E864" s="25"/>
    </row>
    <row r="865" s="60" customFormat="1" ht="15.75">
      <c r="B865" s="23" t="s">
        <v>1681</v>
      </c>
      <c r="C865" s="49" t="s">
        <v>1682</v>
      </c>
      <c r="D865" s="25">
        <v>900</v>
      </c>
      <c r="E865" s="25"/>
    </row>
    <row r="866" s="60" customFormat="1" ht="15.75">
      <c r="B866" s="23" t="s">
        <v>1683</v>
      </c>
      <c r="C866" s="49" t="s">
        <v>1684</v>
      </c>
      <c r="D866" s="25">
        <v>900</v>
      </c>
      <c r="E866" s="25"/>
    </row>
    <row r="867" s="60" customFormat="1" ht="15.75">
      <c r="B867" s="23" t="s">
        <v>1685</v>
      </c>
      <c r="C867" s="49" t="s">
        <v>1686</v>
      </c>
      <c r="D867" s="25">
        <v>900</v>
      </c>
      <c r="E867" s="25"/>
    </row>
    <row r="868" s="60" customFormat="1" ht="15.75">
      <c r="B868" s="18" t="s">
        <v>1687</v>
      </c>
      <c r="C868" s="61" t="s">
        <v>1688</v>
      </c>
      <c r="D868" s="27"/>
      <c r="E868" s="27"/>
    </row>
    <row r="869" s="22" customFormat="1" ht="31.5">
      <c r="B869" s="23" t="s">
        <v>1689</v>
      </c>
      <c r="C869" s="49" t="s">
        <v>1690</v>
      </c>
      <c r="D869" s="25">
        <v>900</v>
      </c>
      <c r="E869" s="25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</row>
    <row r="870" s="22" customFormat="1" ht="32.25" customHeight="1">
      <c r="B870" s="23" t="s">
        <v>1691</v>
      </c>
      <c r="C870" s="49" t="s">
        <v>1692</v>
      </c>
      <c r="D870" s="25">
        <v>900</v>
      </c>
      <c r="E870" s="25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</row>
    <row r="871" s="22" customFormat="1" ht="22.5" customHeight="1">
      <c r="B871" s="23" t="s">
        <v>1693</v>
      </c>
      <c r="C871" s="49" t="s">
        <v>1694</v>
      </c>
      <c r="D871" s="25">
        <v>900</v>
      </c>
      <c r="E871" s="25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</row>
    <row r="872" s="22" customFormat="1" ht="21.75" customHeight="1">
      <c r="B872" s="23" t="s">
        <v>1695</v>
      </c>
      <c r="C872" s="59" t="s">
        <v>1696</v>
      </c>
      <c r="D872" s="25">
        <v>900</v>
      </c>
      <c r="E872" s="25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</row>
    <row r="873" s="22" customFormat="1" ht="32.25" customHeight="1">
      <c r="B873" s="23" t="s">
        <v>1697</v>
      </c>
      <c r="C873" s="49" t="s">
        <v>1698</v>
      </c>
      <c r="D873" s="25">
        <v>900</v>
      </c>
      <c r="E873" s="25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</row>
    <row r="874" s="1" customFormat="1" ht="34.899999999999999" customHeight="1">
      <c r="B874" s="62"/>
      <c r="C874" s="63"/>
      <c r="D874" s="64"/>
      <c r="E874" s="64"/>
    </row>
    <row r="875" s="1" customFormat="1" ht="15.6" customHeight="1">
      <c r="B875" s="65" t="s">
        <v>1699</v>
      </c>
      <c r="C875" s="65"/>
      <c r="D875" s="65" t="s">
        <v>1700</v>
      </c>
      <c r="E875" s="65"/>
    </row>
    <row r="876" s="1" customFormat="1" ht="28.149999999999999" customHeight="1">
      <c r="B876" s="65"/>
      <c r="C876" s="65"/>
      <c r="D876" s="65"/>
      <c r="E876" s="66"/>
    </row>
    <row r="877" s="1" customFormat="1" ht="15.75" customHeight="1">
      <c r="B877" s="65" t="s">
        <v>1701</v>
      </c>
      <c r="C877" s="65"/>
      <c r="D877" s="65" t="s">
        <v>1702</v>
      </c>
      <c r="E877" s="65"/>
    </row>
  </sheetData>
  <mergeCells count="17">
    <mergeCell ref="A1:E1"/>
    <mergeCell ref="B2:E2"/>
    <mergeCell ref="B3:E3"/>
    <mergeCell ref="B4:E4"/>
    <mergeCell ref="B5:E5"/>
    <mergeCell ref="B6:E6"/>
    <mergeCell ref="B9:E9"/>
    <mergeCell ref="B10:E10"/>
    <mergeCell ref="B11:E11"/>
    <mergeCell ref="B12:B13"/>
    <mergeCell ref="C12:C13"/>
    <mergeCell ref="D12:E13"/>
    <mergeCell ref="D874:E874"/>
    <mergeCell ref="B875:C875"/>
    <mergeCell ref="D875:E875"/>
    <mergeCell ref="B877:C877"/>
    <mergeCell ref="D877:E877"/>
  </mergeCells>
  <printOptions headings="0" gridLines="0"/>
  <pageMargins left="0.23622047244094491" right="0.23622047244094491" top="0.55118110236220474" bottom="0.55118110236220474" header="0.31496062992125984" footer="0.31496062992125984"/>
  <pageSetup paperSize="9" scale="11" fitToWidth="1" fitToHeight="0" pageOrder="downThenOver" orientation="landscape" usePrinterDefaults="1" blackAndWhite="0" draft="0" cellComments="none" useFirstPageNumber="0" errors="displayed" horizontalDpi="600" verticalDpi="600" copies="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2">
    <tabColor rgb="FF92D050"/>
    <outlinePr applyStyles="0" summaryBelow="1" summaryRight="1" showOutlineSymbols="1"/>
    <pageSetUpPr autoPageBreaks="1" fitToPage="1"/>
  </sheetPr>
  <sheetViews>
    <sheetView showRuler="1" topLeftCell="B1" zoomScale="100" workbookViewId="0">
      <selection activeCell="J7" activeCellId="0" sqref="J7"/>
    </sheetView>
  </sheetViews>
  <sheetFormatPr defaultRowHeight="15"/>
  <cols>
    <col customWidth="1" hidden="1" min="1" max="1" width="0"/>
    <col customWidth="1" min="2" max="2" style="1" width="18.28515625"/>
    <col customWidth="1" min="3" max="3" style="2" width="64.7109375"/>
    <col customWidth="1" min="4" max="4" style="3" width="11.28515625"/>
    <col customWidth="1" min="5" max="5" style="3" width="10"/>
    <col customWidth="1" min="6" max="6" style="3" width="10.28515625"/>
    <col customWidth="1" min="7" max="7" style="4" width="10"/>
    <col customWidth="1" min="8" max="8" style="3" width="10.28515625"/>
    <col customWidth="1" min="9" max="9" style="4" width="10"/>
    <col customWidth="1" min="10" max="10" style="67" width="15"/>
  </cols>
  <sheetData>
    <row r="1" ht="15.75" customHeight="1">
      <c r="D1" s="68"/>
      <c r="E1" s="68"/>
    </row>
    <row r="2" ht="15" customHeight="1">
      <c r="B2" s="9" t="s">
        <v>1703</v>
      </c>
      <c r="C2" s="9"/>
      <c r="D2" s="9"/>
      <c r="E2" s="9"/>
      <c r="F2" s="9"/>
      <c r="G2" s="9"/>
      <c r="H2" s="9"/>
      <c r="I2" s="9"/>
      <c r="J2" s="9"/>
    </row>
    <row r="3" ht="16.5" customHeight="1">
      <c r="B3" s="9" t="s">
        <v>7</v>
      </c>
      <c r="C3" s="9"/>
      <c r="D3" s="9"/>
      <c r="E3" s="9"/>
      <c r="F3" s="9"/>
      <c r="G3" s="9"/>
      <c r="H3" s="9"/>
      <c r="I3" s="9"/>
      <c r="J3" s="9"/>
    </row>
    <row r="4" ht="16.5" customHeight="1">
      <c r="B4" s="10" t="s">
        <v>8</v>
      </c>
      <c r="C4" s="10"/>
      <c r="D4" s="10"/>
      <c r="E4" s="10"/>
      <c r="F4" s="10"/>
      <c r="G4" s="10"/>
      <c r="H4" s="10"/>
      <c r="I4" s="10"/>
      <c r="J4" s="10"/>
    </row>
    <row r="5" ht="21" customHeight="1">
      <c r="B5" s="11" t="s">
        <v>9</v>
      </c>
      <c r="C5" s="12" t="s">
        <v>10</v>
      </c>
      <c r="D5" s="69" t="s">
        <v>1704</v>
      </c>
      <c r="E5" s="70"/>
      <c r="F5" s="13" t="s">
        <v>1705</v>
      </c>
      <c r="G5" s="14"/>
      <c r="H5" s="13" t="s">
        <v>1706</v>
      </c>
      <c r="I5" s="14"/>
      <c r="J5" s="71" t="s">
        <v>1707</v>
      </c>
    </row>
    <row r="6" ht="79.900000000000006" customHeight="1">
      <c r="B6" s="11"/>
      <c r="C6" s="12"/>
      <c r="D6" s="72"/>
      <c r="E6" s="73"/>
      <c r="F6" s="15"/>
      <c r="G6" s="16"/>
      <c r="H6" s="15"/>
      <c r="I6" s="16"/>
      <c r="J6" s="74"/>
    </row>
    <row r="7" s="17" customFormat="1" ht="18" customHeight="1">
      <c r="B7" s="18" t="s">
        <v>12</v>
      </c>
      <c r="C7" s="19" t="s">
        <v>13</v>
      </c>
      <c r="D7" s="75" t="s">
        <v>14</v>
      </c>
      <c r="E7" s="75" t="s">
        <v>15</v>
      </c>
      <c r="F7" s="75" t="s">
        <v>14</v>
      </c>
      <c r="G7" s="76" t="s">
        <v>15</v>
      </c>
      <c r="H7" s="75" t="s">
        <v>14</v>
      </c>
      <c r="I7" s="76" t="s">
        <v>15</v>
      </c>
      <c r="J7" s="77">
        <f>(J9+J8)/2</f>
        <v>0.15833333333333333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</row>
    <row r="8" s="22" customFormat="1" ht="31.5">
      <c r="B8" s="23" t="s">
        <v>16</v>
      </c>
      <c r="C8" s="24" t="s">
        <v>17</v>
      </c>
      <c r="D8" s="37">
        <v>1000</v>
      </c>
      <c r="E8" s="37">
        <v>1000</v>
      </c>
      <c r="F8" s="25">
        <v>1150</v>
      </c>
      <c r="G8" s="25">
        <v>1150</v>
      </c>
      <c r="H8" s="25">
        <f t="shared" ref="H8:H9" si="0">F8-D8</f>
        <v>150</v>
      </c>
      <c r="I8" s="25">
        <f t="shared" ref="I8:I9" si="1">G8-E8</f>
        <v>150</v>
      </c>
      <c r="J8" s="78">
        <f t="shared" ref="J8:J70" si="2">F8/D8-100%</f>
        <v>0.14999999999999991</v>
      </c>
    </row>
    <row r="9" s="22" customFormat="1" ht="31.5">
      <c r="B9" s="23" t="s">
        <v>18</v>
      </c>
      <c r="C9" s="24" t="s">
        <v>19</v>
      </c>
      <c r="D9" s="37">
        <v>600</v>
      </c>
      <c r="E9" s="37">
        <v>600</v>
      </c>
      <c r="F9" s="25">
        <v>700</v>
      </c>
      <c r="G9" s="25">
        <v>700</v>
      </c>
      <c r="H9" s="25">
        <f t="shared" si="0"/>
        <v>100</v>
      </c>
      <c r="I9" s="25">
        <f t="shared" si="1"/>
        <v>100</v>
      </c>
      <c r="J9" s="78">
        <f t="shared" si="2"/>
        <v>0.16666666666666674</v>
      </c>
    </row>
    <row r="10" s="17" customFormat="1" ht="15" customHeight="1">
      <c r="B10" s="18" t="s">
        <v>20</v>
      </c>
      <c r="C10" s="26" t="s">
        <v>21</v>
      </c>
      <c r="D10" s="26"/>
      <c r="E10" s="26"/>
      <c r="F10" s="27"/>
      <c r="G10" s="27"/>
      <c r="H10" s="27"/>
      <c r="I10" s="27"/>
      <c r="J10" s="27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</row>
    <row r="11" s="22" customFormat="1" ht="15.75">
      <c r="B11" s="23" t="s">
        <v>22</v>
      </c>
      <c r="C11" s="24" t="s">
        <v>23</v>
      </c>
      <c r="D11" s="24">
        <v>200</v>
      </c>
      <c r="E11" s="24">
        <v>200</v>
      </c>
      <c r="F11" s="25">
        <v>229.99999999999997</v>
      </c>
      <c r="G11" s="25">
        <v>229.99999999999997</v>
      </c>
      <c r="H11" s="25">
        <f t="shared" ref="H11:H74" si="3">F11-D11</f>
        <v>29.999999999999972</v>
      </c>
      <c r="I11" s="25">
        <f t="shared" ref="I11:I74" si="4">G11-E11</f>
        <v>29.999999999999972</v>
      </c>
      <c r="J11" s="79">
        <f t="shared" si="2"/>
        <v>0.14999999999999991</v>
      </c>
    </row>
    <row r="12" s="22" customFormat="1" ht="15.75">
      <c r="B12" s="23" t="s">
        <v>24</v>
      </c>
      <c r="C12" s="24" t="s">
        <v>25</v>
      </c>
      <c r="D12" s="24">
        <v>280</v>
      </c>
      <c r="E12" s="24"/>
      <c r="F12" s="25">
        <v>320</v>
      </c>
      <c r="G12" s="25"/>
      <c r="H12" s="25">
        <f t="shared" si="3"/>
        <v>40</v>
      </c>
      <c r="I12" s="25">
        <f t="shared" si="4"/>
        <v>0</v>
      </c>
      <c r="J12" s="79">
        <f t="shared" si="2"/>
        <v>0.14285714285714279</v>
      </c>
    </row>
    <row r="13" s="22" customFormat="1" ht="15.75">
      <c r="B13" s="23" t="s">
        <v>26</v>
      </c>
      <c r="C13" s="24" t="s">
        <v>27</v>
      </c>
      <c r="D13" s="24">
        <v>280</v>
      </c>
      <c r="E13" s="24"/>
      <c r="F13" s="25">
        <v>320</v>
      </c>
      <c r="G13" s="25"/>
      <c r="H13" s="25">
        <f t="shared" si="3"/>
        <v>40</v>
      </c>
      <c r="I13" s="25">
        <f t="shared" si="4"/>
        <v>0</v>
      </c>
      <c r="J13" s="79">
        <f t="shared" si="2"/>
        <v>0.14285714285714279</v>
      </c>
    </row>
    <row r="14" s="22" customFormat="1" ht="31.5">
      <c r="B14" s="23" t="s">
        <v>28</v>
      </c>
      <c r="C14" s="28" t="s">
        <v>29</v>
      </c>
      <c r="D14" s="24">
        <v>350</v>
      </c>
      <c r="E14" s="24"/>
      <c r="F14" s="25">
        <v>400</v>
      </c>
      <c r="G14" s="25"/>
      <c r="H14" s="25">
        <f t="shared" si="3"/>
        <v>50</v>
      </c>
      <c r="I14" s="25">
        <f t="shared" si="4"/>
        <v>0</v>
      </c>
      <c r="J14" s="79">
        <f t="shared" si="2"/>
        <v>0.14285714285714279</v>
      </c>
    </row>
    <row r="15" s="22" customFormat="1" ht="15.75">
      <c r="B15" s="23" t="s">
        <v>30</v>
      </c>
      <c r="C15" s="24" t="s">
        <v>31</v>
      </c>
      <c r="D15" s="24">
        <v>380</v>
      </c>
      <c r="E15" s="24"/>
      <c r="F15" s="25">
        <v>430</v>
      </c>
      <c r="G15" s="25"/>
      <c r="H15" s="25">
        <f t="shared" si="3"/>
        <v>50</v>
      </c>
      <c r="I15" s="25">
        <f t="shared" si="4"/>
        <v>0</v>
      </c>
      <c r="J15" s="79">
        <f t="shared" si="2"/>
        <v>0.13157894736842102</v>
      </c>
    </row>
    <row r="16" s="22" customFormat="1" ht="15.75">
      <c r="B16" s="23" t="s">
        <v>32</v>
      </c>
      <c r="C16" s="24" t="s">
        <v>33</v>
      </c>
      <c r="D16" s="24">
        <v>360</v>
      </c>
      <c r="E16" s="24">
        <v>360</v>
      </c>
      <c r="F16" s="25">
        <v>410</v>
      </c>
      <c r="G16" s="25">
        <v>410</v>
      </c>
      <c r="H16" s="25">
        <f t="shared" si="3"/>
        <v>50</v>
      </c>
      <c r="I16" s="25">
        <f t="shared" si="4"/>
        <v>50</v>
      </c>
      <c r="J16" s="79">
        <f t="shared" si="2"/>
        <v>0.13888888888888884</v>
      </c>
    </row>
    <row r="17" s="22" customFormat="1" ht="15.75">
      <c r="B17" s="23" t="s">
        <v>34</v>
      </c>
      <c r="C17" s="24" t="s">
        <v>35</v>
      </c>
      <c r="D17" s="24">
        <v>280</v>
      </c>
      <c r="E17" s="24">
        <v>280</v>
      </c>
      <c r="F17" s="25">
        <v>320</v>
      </c>
      <c r="G17" s="25">
        <v>320</v>
      </c>
      <c r="H17" s="25">
        <f t="shared" si="3"/>
        <v>40</v>
      </c>
      <c r="I17" s="25">
        <f t="shared" si="4"/>
        <v>40</v>
      </c>
      <c r="J17" s="79">
        <f t="shared" si="2"/>
        <v>0.14285714285714279</v>
      </c>
    </row>
    <row r="18" s="22" customFormat="1" ht="15.75">
      <c r="B18" s="23" t="s">
        <v>36</v>
      </c>
      <c r="C18" s="24" t="s">
        <v>37</v>
      </c>
      <c r="D18" s="24">
        <v>350</v>
      </c>
      <c r="E18" s="24"/>
      <c r="F18" s="25">
        <v>400</v>
      </c>
      <c r="G18" s="25"/>
      <c r="H18" s="25">
        <f t="shared" si="3"/>
        <v>50</v>
      </c>
      <c r="I18" s="25">
        <f t="shared" si="4"/>
        <v>0</v>
      </c>
      <c r="J18" s="79">
        <f t="shared" si="2"/>
        <v>0.14285714285714279</v>
      </c>
    </row>
    <row r="19" s="22" customFormat="1" ht="15.75">
      <c r="B19" s="23" t="s">
        <v>38</v>
      </c>
      <c r="C19" s="24" t="s">
        <v>39</v>
      </c>
      <c r="D19" s="24">
        <v>270</v>
      </c>
      <c r="E19" s="24">
        <v>270</v>
      </c>
      <c r="F19" s="25">
        <v>310</v>
      </c>
      <c r="G19" s="25">
        <v>310</v>
      </c>
      <c r="H19" s="25">
        <f t="shared" si="3"/>
        <v>40</v>
      </c>
      <c r="I19" s="25">
        <f t="shared" si="4"/>
        <v>40</v>
      </c>
      <c r="J19" s="79">
        <f t="shared" si="2"/>
        <v>0.14814814814814814</v>
      </c>
    </row>
    <row r="20" s="22" customFormat="1" ht="15.75">
      <c r="B20" s="23" t="s">
        <v>40</v>
      </c>
      <c r="C20" s="24" t="s">
        <v>41</v>
      </c>
      <c r="D20" s="24">
        <v>350</v>
      </c>
      <c r="E20" s="24"/>
      <c r="F20" s="25">
        <v>400</v>
      </c>
      <c r="G20" s="25"/>
      <c r="H20" s="25">
        <f t="shared" si="3"/>
        <v>50</v>
      </c>
      <c r="I20" s="25">
        <f t="shared" si="4"/>
        <v>0</v>
      </c>
      <c r="J20" s="79">
        <f t="shared" si="2"/>
        <v>0.14285714285714279</v>
      </c>
    </row>
    <row r="21" s="22" customFormat="1" ht="15.75">
      <c r="B21" s="23" t="s">
        <v>42</v>
      </c>
      <c r="C21" s="24" t="s">
        <v>43</v>
      </c>
      <c r="D21" s="24">
        <v>290</v>
      </c>
      <c r="E21" s="24"/>
      <c r="F21" s="25">
        <v>330</v>
      </c>
      <c r="G21" s="25"/>
      <c r="H21" s="25">
        <f t="shared" si="3"/>
        <v>40</v>
      </c>
      <c r="I21" s="25">
        <f t="shared" si="4"/>
        <v>0</v>
      </c>
      <c r="J21" s="79">
        <f t="shared" si="2"/>
        <v>0.13793103448275867</v>
      </c>
    </row>
    <row r="22" s="22" customFormat="1" ht="15.75">
      <c r="B22" s="23" t="s">
        <v>44</v>
      </c>
      <c r="C22" s="24" t="s">
        <v>45</v>
      </c>
      <c r="D22" s="24">
        <v>290</v>
      </c>
      <c r="E22" s="24">
        <v>290</v>
      </c>
      <c r="F22" s="25">
        <v>330</v>
      </c>
      <c r="G22" s="25">
        <v>330</v>
      </c>
      <c r="H22" s="25">
        <f t="shared" si="3"/>
        <v>40</v>
      </c>
      <c r="I22" s="25">
        <f t="shared" si="4"/>
        <v>40</v>
      </c>
      <c r="J22" s="79">
        <f t="shared" si="2"/>
        <v>0.13793103448275867</v>
      </c>
    </row>
    <row r="23" s="22" customFormat="1" ht="15.75">
      <c r="B23" s="23" t="s">
        <v>46</v>
      </c>
      <c r="C23" s="24" t="s">
        <v>47</v>
      </c>
      <c r="D23" s="24">
        <v>210</v>
      </c>
      <c r="E23" s="24"/>
      <c r="F23" s="25">
        <v>240</v>
      </c>
      <c r="G23" s="25"/>
      <c r="H23" s="25">
        <f t="shared" si="3"/>
        <v>30</v>
      </c>
      <c r="I23" s="25">
        <f t="shared" si="4"/>
        <v>0</v>
      </c>
      <c r="J23" s="79">
        <f t="shared" si="2"/>
        <v>0.14285714285714279</v>
      </c>
    </row>
    <row r="24" s="22" customFormat="1" ht="47.25">
      <c r="B24" s="23" t="s">
        <v>48</v>
      </c>
      <c r="C24" s="24" t="s">
        <v>49</v>
      </c>
      <c r="D24" s="24">
        <v>270</v>
      </c>
      <c r="E24" s="24"/>
      <c r="F24" s="25">
        <v>310</v>
      </c>
      <c r="G24" s="25"/>
      <c r="H24" s="25">
        <f t="shared" si="3"/>
        <v>40</v>
      </c>
      <c r="I24" s="25">
        <f t="shared" si="4"/>
        <v>0</v>
      </c>
      <c r="J24" s="79">
        <f t="shared" si="2"/>
        <v>0.14814814814814814</v>
      </c>
    </row>
    <row r="25" s="22" customFormat="1" ht="15.75">
      <c r="B25" s="23" t="s">
        <v>50</v>
      </c>
      <c r="C25" s="24" t="s">
        <v>51</v>
      </c>
      <c r="D25" s="24">
        <v>320</v>
      </c>
      <c r="E25" s="24">
        <v>320</v>
      </c>
      <c r="F25" s="25">
        <v>370</v>
      </c>
      <c r="G25" s="25">
        <v>370</v>
      </c>
      <c r="H25" s="25">
        <f t="shared" si="3"/>
        <v>50</v>
      </c>
      <c r="I25" s="25">
        <f t="shared" si="4"/>
        <v>50</v>
      </c>
      <c r="J25" s="79">
        <f t="shared" si="2"/>
        <v>0.15625</v>
      </c>
    </row>
    <row r="26" s="17" customFormat="1" ht="15" customHeight="1">
      <c r="B26" s="18" t="s">
        <v>52</v>
      </c>
      <c r="C26" s="26" t="s">
        <v>53</v>
      </c>
      <c r="D26" s="26"/>
      <c r="E26" s="26"/>
      <c r="F26" s="27"/>
      <c r="G26" s="27"/>
      <c r="H26" s="27"/>
      <c r="I26" s="27"/>
      <c r="J26" s="27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</row>
    <row r="27" s="1" customFormat="1" ht="17.25" customHeight="1">
      <c r="B27" s="29" t="s">
        <v>54</v>
      </c>
      <c r="C27" s="30" t="s">
        <v>55</v>
      </c>
      <c r="D27" s="24">
        <v>1200</v>
      </c>
      <c r="E27" s="24"/>
      <c r="F27" s="25">
        <v>1400</v>
      </c>
      <c r="G27" s="25"/>
      <c r="H27" s="25">
        <f t="shared" si="3"/>
        <v>200</v>
      </c>
      <c r="I27" s="25">
        <f t="shared" si="4"/>
        <v>0</v>
      </c>
      <c r="J27" s="79">
        <f t="shared" si="2"/>
        <v>0.16666666666666674</v>
      </c>
    </row>
    <row r="28" s="17" customFormat="1" ht="31.5">
      <c r="B28" s="18" t="s">
        <v>56</v>
      </c>
      <c r="C28" s="26" t="s">
        <v>57</v>
      </c>
      <c r="D28" s="26"/>
      <c r="E28" s="26"/>
      <c r="F28" s="27"/>
      <c r="G28" s="27"/>
      <c r="H28" s="27"/>
      <c r="I28" s="27"/>
      <c r="J28" s="27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</row>
    <row r="29" s="1" customFormat="1" ht="15.75">
      <c r="B29" s="29" t="s">
        <v>58</v>
      </c>
      <c r="C29" s="30" t="s">
        <v>59</v>
      </c>
      <c r="D29" s="30">
        <v>420</v>
      </c>
      <c r="E29" s="30"/>
      <c r="F29" s="25">
        <v>500</v>
      </c>
      <c r="G29" s="25"/>
      <c r="H29" s="25">
        <f t="shared" si="3"/>
        <v>80</v>
      </c>
      <c r="I29" s="25">
        <f t="shared" si="4"/>
        <v>0</v>
      </c>
      <c r="J29" s="79">
        <f t="shared" si="2"/>
        <v>0.19047619047619047</v>
      </c>
    </row>
    <row r="30" s="1" customFormat="1" ht="15.75">
      <c r="B30" s="29" t="s">
        <v>60</v>
      </c>
      <c r="C30" s="30" t="s">
        <v>61</v>
      </c>
      <c r="D30" s="30">
        <v>570</v>
      </c>
      <c r="E30" s="30"/>
      <c r="F30" s="25">
        <v>650</v>
      </c>
      <c r="G30" s="25"/>
      <c r="H30" s="25">
        <f t="shared" si="3"/>
        <v>80</v>
      </c>
      <c r="I30" s="25">
        <f t="shared" si="4"/>
        <v>0</v>
      </c>
      <c r="J30" s="79">
        <f t="shared" si="2"/>
        <v>0.14035087719298245</v>
      </c>
    </row>
    <row r="31" s="1" customFormat="1" ht="15.75">
      <c r="B31" s="29" t="s">
        <v>62</v>
      </c>
      <c r="C31" s="31" t="s">
        <v>63</v>
      </c>
      <c r="D31" s="24">
        <v>350</v>
      </c>
      <c r="E31" s="30"/>
      <c r="F31" s="25">
        <v>400</v>
      </c>
      <c r="G31" s="25"/>
      <c r="H31" s="25">
        <f t="shared" si="3"/>
        <v>50</v>
      </c>
      <c r="I31" s="25">
        <f t="shared" si="4"/>
        <v>0</v>
      </c>
      <c r="J31" s="79">
        <f t="shared" si="2"/>
        <v>0.14285714285714279</v>
      </c>
    </row>
    <row r="32" s="1" customFormat="1" ht="15.75">
      <c r="B32" s="29" t="s">
        <v>64</v>
      </c>
      <c r="C32" s="30" t="s">
        <v>65</v>
      </c>
      <c r="D32" s="30">
        <v>550</v>
      </c>
      <c r="E32" s="30"/>
      <c r="F32" s="25">
        <v>650</v>
      </c>
      <c r="G32" s="25"/>
      <c r="H32" s="25">
        <f t="shared" si="3"/>
        <v>100</v>
      </c>
      <c r="I32" s="25">
        <f t="shared" si="4"/>
        <v>0</v>
      </c>
      <c r="J32" s="79">
        <f t="shared" si="2"/>
        <v>0.18181818181818188</v>
      </c>
    </row>
    <row r="33" s="1" customFormat="1" ht="15.75">
      <c r="B33" s="29" t="s">
        <v>66</v>
      </c>
      <c r="C33" s="31" t="s">
        <v>67</v>
      </c>
      <c r="D33" s="80">
        <v>350</v>
      </c>
      <c r="E33" s="30"/>
      <c r="F33" s="25">
        <v>400</v>
      </c>
      <c r="G33" s="25"/>
      <c r="H33" s="25">
        <f t="shared" si="3"/>
        <v>50</v>
      </c>
      <c r="I33" s="25">
        <f t="shared" si="4"/>
        <v>0</v>
      </c>
      <c r="J33" s="79">
        <f t="shared" si="2"/>
        <v>0.14285714285714279</v>
      </c>
    </row>
    <row r="34" s="17" customFormat="1" ht="15.75">
      <c r="B34" s="18" t="s">
        <v>68</v>
      </c>
      <c r="C34" s="26" t="s">
        <v>69</v>
      </c>
      <c r="D34" s="26"/>
      <c r="E34" s="26"/>
      <c r="F34" s="27"/>
      <c r="G34" s="27"/>
      <c r="H34" s="27"/>
      <c r="I34" s="27"/>
      <c r="J34" s="27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</row>
    <row r="35" s="1" customFormat="1" ht="15.75">
      <c r="B35" s="29" t="s">
        <v>70</v>
      </c>
      <c r="C35" s="30" t="s">
        <v>71</v>
      </c>
      <c r="D35" s="30">
        <v>280</v>
      </c>
      <c r="E35" s="30">
        <v>280</v>
      </c>
      <c r="F35" s="25">
        <v>320</v>
      </c>
      <c r="G35" s="25">
        <v>320</v>
      </c>
      <c r="H35" s="25">
        <f t="shared" si="3"/>
        <v>40</v>
      </c>
      <c r="I35" s="25">
        <f t="shared" si="4"/>
        <v>40</v>
      </c>
      <c r="J35" s="79">
        <f t="shared" si="2"/>
        <v>0.14285714285714279</v>
      </c>
    </row>
    <row r="36" s="22" customFormat="1" ht="15.75">
      <c r="B36" s="23" t="s">
        <v>72</v>
      </c>
      <c r="C36" s="24" t="s">
        <v>73</v>
      </c>
      <c r="D36" s="24">
        <v>380</v>
      </c>
      <c r="E36" s="24">
        <v>380</v>
      </c>
      <c r="F36" s="25">
        <v>450</v>
      </c>
      <c r="G36" s="25">
        <v>450</v>
      </c>
      <c r="H36" s="25">
        <f t="shared" si="3"/>
        <v>70</v>
      </c>
      <c r="I36" s="25">
        <f t="shared" si="4"/>
        <v>70</v>
      </c>
      <c r="J36" s="79">
        <f t="shared" si="2"/>
        <v>0.18421052631578938</v>
      </c>
    </row>
    <row r="37" s="22" customFormat="1" ht="15.75">
      <c r="B37" s="23" t="s">
        <v>74</v>
      </c>
      <c r="C37" s="24" t="s">
        <v>75</v>
      </c>
      <c r="D37" s="24">
        <v>430</v>
      </c>
      <c r="E37" s="24">
        <v>430</v>
      </c>
      <c r="F37" s="25">
        <v>500</v>
      </c>
      <c r="G37" s="25">
        <v>500</v>
      </c>
      <c r="H37" s="25">
        <f t="shared" si="3"/>
        <v>70</v>
      </c>
      <c r="I37" s="25">
        <f t="shared" si="4"/>
        <v>70</v>
      </c>
      <c r="J37" s="79">
        <f t="shared" si="2"/>
        <v>0.16279069767441867</v>
      </c>
    </row>
    <row r="38" s="1" customFormat="1" ht="15.75">
      <c r="B38" s="29" t="s">
        <v>76</v>
      </c>
      <c r="C38" s="30" t="s">
        <v>77</v>
      </c>
      <c r="D38" s="30">
        <v>280</v>
      </c>
      <c r="E38" s="30">
        <v>280</v>
      </c>
      <c r="F38" s="25">
        <v>320</v>
      </c>
      <c r="G38" s="25">
        <v>320</v>
      </c>
      <c r="H38" s="25">
        <f t="shared" si="3"/>
        <v>40</v>
      </c>
      <c r="I38" s="25">
        <f t="shared" si="4"/>
        <v>40</v>
      </c>
      <c r="J38" s="79">
        <f t="shared" si="2"/>
        <v>0.14285714285714279</v>
      </c>
    </row>
    <row r="39" s="1" customFormat="1" ht="15.75">
      <c r="B39" s="29" t="s">
        <v>78</v>
      </c>
      <c r="C39" s="30" t="s">
        <v>79</v>
      </c>
      <c r="D39" s="30">
        <v>100</v>
      </c>
      <c r="E39" s="30">
        <v>100</v>
      </c>
      <c r="F39" s="25">
        <v>120</v>
      </c>
      <c r="G39" s="25">
        <v>120</v>
      </c>
      <c r="H39" s="25">
        <f t="shared" si="3"/>
        <v>20</v>
      </c>
      <c r="I39" s="25">
        <f t="shared" si="4"/>
        <v>20</v>
      </c>
      <c r="J39" s="79">
        <f t="shared" si="2"/>
        <v>0.19999999999999996</v>
      </c>
    </row>
    <row r="40" s="1" customFormat="1" ht="15.75">
      <c r="B40" s="29" t="s">
        <v>80</v>
      </c>
      <c r="C40" s="30" t="s">
        <v>81</v>
      </c>
      <c r="D40" s="30">
        <v>320</v>
      </c>
      <c r="E40" s="30">
        <v>320</v>
      </c>
      <c r="F40" s="25">
        <v>370</v>
      </c>
      <c r="G40" s="25">
        <v>370</v>
      </c>
      <c r="H40" s="25">
        <f t="shared" si="3"/>
        <v>50</v>
      </c>
      <c r="I40" s="25">
        <f t="shared" si="4"/>
        <v>50</v>
      </c>
      <c r="J40" s="79">
        <f t="shared" si="2"/>
        <v>0.15625</v>
      </c>
    </row>
    <row r="41" s="1" customFormat="1" ht="31.5">
      <c r="B41" s="29" t="s">
        <v>82</v>
      </c>
      <c r="C41" s="30" t="s">
        <v>83</v>
      </c>
      <c r="D41" s="30">
        <v>300</v>
      </c>
      <c r="E41" s="30">
        <v>300</v>
      </c>
      <c r="F41" s="25">
        <v>350</v>
      </c>
      <c r="G41" s="25">
        <v>350</v>
      </c>
      <c r="H41" s="25">
        <f t="shared" si="3"/>
        <v>50</v>
      </c>
      <c r="I41" s="25">
        <f t="shared" si="4"/>
        <v>50</v>
      </c>
      <c r="J41" s="79">
        <f t="shared" si="2"/>
        <v>0.16666666666666674</v>
      </c>
    </row>
    <row r="42" ht="24" customHeight="1">
      <c r="B42" s="29" t="s">
        <v>84</v>
      </c>
      <c r="C42" s="30" t="s">
        <v>85</v>
      </c>
      <c r="D42" s="30">
        <v>2900</v>
      </c>
      <c r="E42" s="30">
        <v>2900</v>
      </c>
      <c r="F42" s="25">
        <v>3300</v>
      </c>
      <c r="G42" s="25">
        <v>3300</v>
      </c>
      <c r="H42" s="25">
        <f t="shared" si="3"/>
        <v>400</v>
      </c>
      <c r="I42" s="25">
        <f t="shared" si="4"/>
        <v>400</v>
      </c>
      <c r="J42" s="79">
        <f t="shared" si="2"/>
        <v>0.13793103448275867</v>
      </c>
    </row>
    <row r="43" s="17" customFormat="1" ht="15.75">
      <c r="B43" s="18" t="s">
        <v>86</v>
      </c>
      <c r="C43" s="26" t="s">
        <v>87</v>
      </c>
      <c r="D43" s="26"/>
      <c r="E43" s="26"/>
      <c r="F43" s="27"/>
      <c r="G43" s="27"/>
      <c r="H43" s="27"/>
      <c r="I43" s="27"/>
      <c r="J43" s="27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</row>
    <row r="44" s="22" customFormat="1" ht="15.75">
      <c r="B44" s="23" t="s">
        <v>88</v>
      </c>
      <c r="C44" s="24" t="s">
        <v>89</v>
      </c>
      <c r="D44" s="24">
        <v>1600</v>
      </c>
      <c r="E44" s="24"/>
      <c r="F44" s="25">
        <v>1900</v>
      </c>
      <c r="G44" s="25"/>
      <c r="H44" s="25">
        <f t="shared" si="3"/>
        <v>300</v>
      </c>
      <c r="I44" s="25">
        <f t="shared" si="4"/>
        <v>0</v>
      </c>
      <c r="J44" s="79">
        <f t="shared" si="2"/>
        <v>0.1875</v>
      </c>
    </row>
    <row r="45" s="22" customFormat="1" ht="15.75">
      <c r="B45" s="23" t="s">
        <v>90</v>
      </c>
      <c r="C45" s="24" t="s">
        <v>91</v>
      </c>
      <c r="D45" s="24">
        <v>100</v>
      </c>
      <c r="E45" s="24">
        <v>80</v>
      </c>
      <c r="F45" s="25">
        <v>120</v>
      </c>
      <c r="G45" s="25">
        <v>100</v>
      </c>
      <c r="H45" s="25">
        <f t="shared" si="3"/>
        <v>20</v>
      </c>
      <c r="I45" s="25">
        <f t="shared" si="4"/>
        <v>20</v>
      </c>
      <c r="J45" s="79">
        <f t="shared" si="2"/>
        <v>0.19999999999999996</v>
      </c>
    </row>
    <row r="46" s="17" customFormat="1" ht="15.75">
      <c r="B46" s="18" t="s">
        <v>92</v>
      </c>
      <c r="C46" s="26" t="s">
        <v>93</v>
      </c>
      <c r="D46" s="26"/>
      <c r="E46" s="26"/>
      <c r="F46" s="27"/>
      <c r="G46" s="27"/>
      <c r="H46" s="27"/>
      <c r="I46" s="27"/>
      <c r="J46" s="27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</row>
    <row r="47" s="1" customFormat="1" ht="15.75">
      <c r="B47" s="29" t="s">
        <v>94</v>
      </c>
      <c r="C47" s="30" t="s">
        <v>95</v>
      </c>
      <c r="D47" s="24">
        <v>270</v>
      </c>
      <c r="E47" s="24">
        <v>270</v>
      </c>
      <c r="F47" s="25">
        <v>310</v>
      </c>
      <c r="G47" s="25">
        <v>310</v>
      </c>
      <c r="H47" s="25">
        <f t="shared" si="3"/>
        <v>40</v>
      </c>
      <c r="I47" s="25">
        <f t="shared" si="4"/>
        <v>40</v>
      </c>
      <c r="J47" s="79">
        <f t="shared" si="2"/>
        <v>0.14814814814814814</v>
      </c>
    </row>
    <row r="48" s="1" customFormat="1" ht="15.75">
      <c r="B48" s="29" t="s">
        <v>96</v>
      </c>
      <c r="C48" s="30" t="s">
        <v>97</v>
      </c>
      <c r="D48" s="24">
        <v>380</v>
      </c>
      <c r="E48" s="24"/>
      <c r="F48" s="25">
        <v>450</v>
      </c>
      <c r="G48" s="25"/>
      <c r="H48" s="25">
        <f t="shared" si="3"/>
        <v>70</v>
      </c>
      <c r="I48" s="25">
        <f t="shared" si="4"/>
        <v>0</v>
      </c>
      <c r="J48" s="79">
        <f t="shared" si="2"/>
        <v>0.18421052631578938</v>
      </c>
    </row>
    <row r="49" s="1" customFormat="1" ht="15.75">
      <c r="B49" s="29" t="s">
        <v>98</v>
      </c>
      <c r="C49" s="30" t="s">
        <v>99</v>
      </c>
      <c r="D49" s="24">
        <v>600</v>
      </c>
      <c r="E49" s="24"/>
      <c r="F49" s="25">
        <v>700</v>
      </c>
      <c r="G49" s="25"/>
      <c r="H49" s="25">
        <f t="shared" si="3"/>
        <v>100</v>
      </c>
      <c r="I49" s="25">
        <f t="shared" si="4"/>
        <v>0</v>
      </c>
      <c r="J49" s="79">
        <f t="shared" si="2"/>
        <v>0.16666666666666674</v>
      </c>
    </row>
    <row r="50" s="1" customFormat="1" ht="18" customHeight="1">
      <c r="B50" s="29" t="s">
        <v>100</v>
      </c>
      <c r="C50" s="30" t="s">
        <v>101</v>
      </c>
      <c r="D50" s="24">
        <v>890</v>
      </c>
      <c r="E50" s="24"/>
      <c r="F50" s="25">
        <v>1000</v>
      </c>
      <c r="G50" s="25"/>
      <c r="H50" s="25">
        <f t="shared" si="3"/>
        <v>110</v>
      </c>
      <c r="I50" s="25">
        <f t="shared" si="4"/>
        <v>0</v>
      </c>
      <c r="J50" s="79">
        <f t="shared" si="2"/>
        <v>0.12359550561797761</v>
      </c>
    </row>
    <row r="51" s="1" customFormat="1" ht="15.75">
      <c r="B51" s="29" t="s">
        <v>102</v>
      </c>
      <c r="C51" s="30" t="s">
        <v>103</v>
      </c>
      <c r="D51" s="24">
        <v>180</v>
      </c>
      <c r="E51" s="24">
        <v>180</v>
      </c>
      <c r="F51" s="25">
        <v>210</v>
      </c>
      <c r="G51" s="25">
        <v>210</v>
      </c>
      <c r="H51" s="25">
        <f t="shared" si="3"/>
        <v>30</v>
      </c>
      <c r="I51" s="25">
        <f t="shared" si="4"/>
        <v>30</v>
      </c>
      <c r="J51" s="79">
        <f t="shared" si="2"/>
        <v>0.16666666666666674</v>
      </c>
    </row>
    <row r="52" s="1" customFormat="1" ht="15.75">
      <c r="B52" s="29" t="s">
        <v>104</v>
      </c>
      <c r="C52" s="30" t="s">
        <v>105</v>
      </c>
      <c r="D52" s="24">
        <v>260</v>
      </c>
      <c r="E52" s="24">
        <v>260</v>
      </c>
      <c r="F52" s="25">
        <v>300</v>
      </c>
      <c r="G52" s="25">
        <v>300</v>
      </c>
      <c r="H52" s="25">
        <f t="shared" si="3"/>
        <v>40</v>
      </c>
      <c r="I52" s="25">
        <f t="shared" si="4"/>
        <v>40</v>
      </c>
      <c r="J52" s="79">
        <f t="shared" si="2"/>
        <v>0.15384615384615374</v>
      </c>
    </row>
    <row r="53" s="1" customFormat="1" ht="15.75">
      <c r="B53" s="29" t="s">
        <v>106</v>
      </c>
      <c r="C53" s="30" t="s">
        <v>107</v>
      </c>
      <c r="D53" s="24">
        <v>360</v>
      </c>
      <c r="E53" s="24"/>
      <c r="F53" s="25">
        <v>420</v>
      </c>
      <c r="G53" s="25"/>
      <c r="H53" s="25">
        <f t="shared" si="3"/>
        <v>60</v>
      </c>
      <c r="I53" s="25">
        <f t="shared" si="4"/>
        <v>0</v>
      </c>
      <c r="J53" s="79">
        <f t="shared" si="2"/>
        <v>0.16666666666666674</v>
      </c>
    </row>
    <row r="54" s="1" customFormat="1" ht="31.5">
      <c r="B54" s="29" t="s">
        <v>108</v>
      </c>
      <c r="C54" s="32" t="s">
        <v>109</v>
      </c>
      <c r="D54" s="24">
        <v>290</v>
      </c>
      <c r="E54" s="81"/>
      <c r="F54" s="25">
        <v>330</v>
      </c>
      <c r="G54" s="25"/>
      <c r="H54" s="25">
        <f t="shared" si="3"/>
        <v>40</v>
      </c>
      <c r="I54" s="25">
        <f t="shared" si="4"/>
        <v>0</v>
      </c>
      <c r="J54" s="79">
        <f t="shared" si="2"/>
        <v>0.13793103448275867</v>
      </c>
    </row>
    <row r="55" s="1" customFormat="1" ht="15.75">
      <c r="B55" s="29" t="s">
        <v>110</v>
      </c>
      <c r="C55" s="30" t="s">
        <v>111</v>
      </c>
      <c r="D55" s="24">
        <v>240</v>
      </c>
      <c r="E55" s="24">
        <v>240</v>
      </c>
      <c r="F55" s="25">
        <v>280</v>
      </c>
      <c r="G55" s="25">
        <v>280</v>
      </c>
      <c r="H55" s="25">
        <f t="shared" si="3"/>
        <v>40</v>
      </c>
      <c r="I55" s="25">
        <f t="shared" si="4"/>
        <v>40</v>
      </c>
      <c r="J55" s="79">
        <f t="shared" si="2"/>
        <v>0.16666666666666674</v>
      </c>
    </row>
    <row r="56" s="1" customFormat="1" ht="15.75">
      <c r="B56" s="29" t="s">
        <v>112</v>
      </c>
      <c r="C56" s="30" t="s">
        <v>113</v>
      </c>
      <c r="D56" s="24">
        <v>320</v>
      </c>
      <c r="E56" s="24"/>
      <c r="F56" s="25">
        <v>370</v>
      </c>
      <c r="G56" s="25"/>
      <c r="H56" s="25">
        <f t="shared" si="3"/>
        <v>50</v>
      </c>
      <c r="I56" s="25">
        <f t="shared" si="4"/>
        <v>0</v>
      </c>
      <c r="J56" s="79">
        <f t="shared" si="2"/>
        <v>0.15625</v>
      </c>
    </row>
    <row r="57" s="1" customFormat="1" ht="15.75">
      <c r="B57" s="29" t="s">
        <v>114</v>
      </c>
      <c r="C57" s="30" t="s">
        <v>115</v>
      </c>
      <c r="D57" s="24">
        <v>880</v>
      </c>
      <c r="E57" s="24"/>
      <c r="F57" s="25">
        <v>1000</v>
      </c>
      <c r="G57" s="25"/>
      <c r="H57" s="25">
        <f t="shared" si="3"/>
        <v>120</v>
      </c>
      <c r="I57" s="25">
        <f t="shared" si="4"/>
        <v>0</v>
      </c>
      <c r="J57" s="79">
        <f t="shared" si="2"/>
        <v>0.13636363636363646</v>
      </c>
    </row>
    <row r="58" s="1" customFormat="1" ht="31.5">
      <c r="B58" s="29" t="s">
        <v>116</v>
      </c>
      <c r="C58" s="30" t="s">
        <v>117</v>
      </c>
      <c r="D58" s="24">
        <v>230</v>
      </c>
      <c r="E58" s="24">
        <v>230</v>
      </c>
      <c r="F58" s="25">
        <v>270</v>
      </c>
      <c r="G58" s="25">
        <v>270</v>
      </c>
      <c r="H58" s="25">
        <f t="shared" si="3"/>
        <v>40</v>
      </c>
      <c r="I58" s="25">
        <f t="shared" si="4"/>
        <v>40</v>
      </c>
      <c r="J58" s="79">
        <f t="shared" si="2"/>
        <v>0.17391304347826098</v>
      </c>
    </row>
    <row r="59" s="1" customFormat="1" ht="15.75">
      <c r="B59" s="29" t="s">
        <v>118</v>
      </c>
      <c r="C59" s="30" t="s">
        <v>119</v>
      </c>
      <c r="D59" s="24">
        <v>700</v>
      </c>
      <c r="E59" s="24"/>
      <c r="F59" s="25">
        <v>800</v>
      </c>
      <c r="G59" s="25"/>
      <c r="H59" s="25">
        <f t="shared" si="3"/>
        <v>100</v>
      </c>
      <c r="I59" s="25">
        <f t="shared" si="4"/>
        <v>0</v>
      </c>
      <c r="J59" s="79">
        <f t="shared" si="2"/>
        <v>0.14285714285714279</v>
      </c>
    </row>
    <row r="60" s="1" customFormat="1" ht="15.75">
      <c r="B60" s="29" t="s">
        <v>120</v>
      </c>
      <c r="C60" s="30" t="s">
        <v>121</v>
      </c>
      <c r="D60" s="24">
        <v>200</v>
      </c>
      <c r="E60" s="24">
        <v>200</v>
      </c>
      <c r="F60" s="25">
        <v>230</v>
      </c>
      <c r="G60" s="25">
        <v>230</v>
      </c>
      <c r="H60" s="25">
        <f t="shared" si="3"/>
        <v>30</v>
      </c>
      <c r="I60" s="25">
        <f t="shared" si="4"/>
        <v>30</v>
      </c>
      <c r="J60" s="79">
        <f t="shared" si="2"/>
        <v>0.14999999999999991</v>
      </c>
    </row>
    <row r="61" s="17" customFormat="1" ht="15.75">
      <c r="B61" s="18" t="s">
        <v>122</v>
      </c>
      <c r="C61" s="26" t="s">
        <v>123</v>
      </c>
      <c r="D61" s="26"/>
      <c r="E61" s="26"/>
      <c r="F61" s="27"/>
      <c r="G61" s="27"/>
      <c r="H61" s="27"/>
      <c r="I61" s="27"/>
      <c r="J61" s="82">
        <f>(J62+J65)/2</f>
        <v>0.15555555555555556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</row>
    <row r="62" s="1" customFormat="1" ht="15.75">
      <c r="B62" s="29" t="s">
        <v>124</v>
      </c>
      <c r="C62" s="33" t="s">
        <v>125</v>
      </c>
      <c r="D62" s="33">
        <v>900</v>
      </c>
      <c r="E62" s="33"/>
      <c r="F62" s="25">
        <v>1000</v>
      </c>
      <c r="G62" s="25">
        <v>0</v>
      </c>
      <c r="H62" s="25">
        <f t="shared" si="3"/>
        <v>100</v>
      </c>
      <c r="I62" s="25">
        <f t="shared" si="4"/>
        <v>0</v>
      </c>
      <c r="J62" s="78">
        <f t="shared" si="2"/>
        <v>0.11111111111111116</v>
      </c>
    </row>
    <row r="63" s="1" customFormat="1" ht="15.75">
      <c r="B63" s="29" t="s">
        <v>126</v>
      </c>
      <c r="C63" s="34" t="s">
        <v>127</v>
      </c>
      <c r="D63" s="34">
        <v>550</v>
      </c>
      <c r="E63" s="34"/>
      <c r="F63" s="25">
        <v>650</v>
      </c>
      <c r="G63" s="25">
        <v>0</v>
      </c>
      <c r="H63" s="25">
        <f t="shared" si="3"/>
        <v>100</v>
      </c>
      <c r="I63" s="25">
        <f t="shared" si="4"/>
        <v>0</v>
      </c>
      <c r="J63" s="79">
        <f t="shared" si="2"/>
        <v>0.18181818181818188</v>
      </c>
    </row>
    <row r="64" s="1" customFormat="1" ht="15.75">
      <c r="B64" s="29" t="s">
        <v>128</v>
      </c>
      <c r="C64" s="30" t="s">
        <v>129</v>
      </c>
      <c r="D64" s="30">
        <v>90</v>
      </c>
      <c r="E64" s="24">
        <v>90</v>
      </c>
      <c r="F64" s="25">
        <v>100</v>
      </c>
      <c r="G64" s="25">
        <v>100</v>
      </c>
      <c r="H64" s="25">
        <f t="shared" si="3"/>
        <v>10</v>
      </c>
      <c r="I64" s="25">
        <f t="shared" si="4"/>
        <v>10</v>
      </c>
      <c r="J64" s="79">
        <f t="shared" si="2"/>
        <v>0.11111111111111116</v>
      </c>
    </row>
    <row r="65" s="1" customFormat="1" ht="15.75">
      <c r="B65" s="29" t="s">
        <v>130</v>
      </c>
      <c r="C65" s="33" t="s">
        <v>131</v>
      </c>
      <c r="D65" s="33">
        <v>500</v>
      </c>
      <c r="E65" s="33"/>
      <c r="F65" s="25">
        <v>600</v>
      </c>
      <c r="G65" s="25">
        <v>0</v>
      </c>
      <c r="H65" s="25">
        <f t="shared" si="3"/>
        <v>100</v>
      </c>
      <c r="I65" s="25">
        <f t="shared" si="4"/>
        <v>0</v>
      </c>
      <c r="J65" s="78">
        <f t="shared" si="2"/>
        <v>0.19999999999999996</v>
      </c>
    </row>
    <row r="66" s="22" customFormat="1" ht="15.75">
      <c r="B66" s="23" t="s">
        <v>132</v>
      </c>
      <c r="C66" s="35" t="s">
        <v>133</v>
      </c>
      <c r="D66" s="35">
        <v>350</v>
      </c>
      <c r="E66" s="35"/>
      <c r="F66" s="25">
        <v>400</v>
      </c>
      <c r="G66" s="25">
        <v>0</v>
      </c>
      <c r="H66" s="25">
        <f t="shared" si="3"/>
        <v>50</v>
      </c>
      <c r="I66" s="25">
        <f t="shared" si="4"/>
        <v>0</v>
      </c>
      <c r="J66" s="79">
        <f t="shared" si="2"/>
        <v>0.14285714285714279</v>
      </c>
    </row>
    <row r="67" s="17" customFormat="1" ht="15.75">
      <c r="B67" s="18" t="s">
        <v>134</v>
      </c>
      <c r="C67" s="26" t="s">
        <v>135</v>
      </c>
      <c r="D67" s="26"/>
      <c r="E67" s="26"/>
      <c r="F67" s="27"/>
      <c r="G67" s="27"/>
      <c r="H67" s="27"/>
      <c r="I67" s="27"/>
      <c r="J67" s="27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</row>
    <row r="68" s="1" customFormat="1" ht="47.25">
      <c r="B68" s="29" t="s">
        <v>136</v>
      </c>
      <c r="C68" s="30" t="s">
        <v>137</v>
      </c>
      <c r="D68" s="30">
        <v>700</v>
      </c>
      <c r="E68" s="30">
        <v>700</v>
      </c>
      <c r="F68" s="25">
        <v>800</v>
      </c>
      <c r="G68" s="25">
        <v>800</v>
      </c>
      <c r="H68" s="25">
        <f t="shared" si="3"/>
        <v>100</v>
      </c>
      <c r="I68" s="25">
        <f t="shared" si="4"/>
        <v>100</v>
      </c>
      <c r="J68" s="79">
        <f t="shared" si="2"/>
        <v>0.14285714285714279</v>
      </c>
    </row>
    <row r="69" s="1" customFormat="1" ht="15.75">
      <c r="B69" s="29" t="s">
        <v>138</v>
      </c>
      <c r="C69" s="30" t="s">
        <v>139</v>
      </c>
      <c r="D69" s="30">
        <v>350</v>
      </c>
      <c r="E69" s="30">
        <v>350</v>
      </c>
      <c r="F69" s="25">
        <v>400</v>
      </c>
      <c r="G69" s="25">
        <v>400</v>
      </c>
      <c r="H69" s="25">
        <f t="shared" si="3"/>
        <v>50</v>
      </c>
      <c r="I69" s="25">
        <f t="shared" si="4"/>
        <v>50</v>
      </c>
      <c r="J69" s="79">
        <f t="shared" si="2"/>
        <v>0.14285714285714279</v>
      </c>
    </row>
    <row r="70" s="1" customFormat="1" ht="15.75">
      <c r="B70" s="29" t="s">
        <v>140</v>
      </c>
      <c r="C70" s="30" t="s">
        <v>141</v>
      </c>
      <c r="D70" s="30">
        <v>300</v>
      </c>
      <c r="E70" s="30">
        <v>300</v>
      </c>
      <c r="F70" s="25">
        <v>350</v>
      </c>
      <c r="G70" s="25">
        <v>350</v>
      </c>
      <c r="H70" s="25">
        <f t="shared" si="3"/>
        <v>50</v>
      </c>
      <c r="I70" s="25">
        <f t="shared" si="4"/>
        <v>50</v>
      </c>
      <c r="J70" s="79">
        <f t="shared" si="2"/>
        <v>0.16666666666666674</v>
      </c>
    </row>
    <row r="71" s="17" customFormat="1" ht="15.75">
      <c r="B71" s="18" t="s">
        <v>142</v>
      </c>
      <c r="C71" s="26" t="s">
        <v>143</v>
      </c>
      <c r="D71" s="26"/>
      <c r="E71" s="26"/>
      <c r="F71" s="27"/>
      <c r="G71" s="27"/>
      <c r="H71" s="27"/>
      <c r="I71" s="27"/>
      <c r="J71" s="27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</row>
    <row r="72" s="1" customFormat="1" ht="15.75">
      <c r="B72" s="29" t="s">
        <v>144</v>
      </c>
      <c r="C72" s="31" t="s">
        <v>145</v>
      </c>
      <c r="D72" s="30"/>
      <c r="E72" s="30">
        <v>540</v>
      </c>
      <c r="F72" s="25"/>
      <c r="G72" s="25">
        <v>620</v>
      </c>
      <c r="H72" s="25">
        <f t="shared" si="3"/>
        <v>0</v>
      </c>
      <c r="I72" s="25">
        <f t="shared" si="4"/>
        <v>80</v>
      </c>
      <c r="J72" s="79">
        <f>G72/E72-100%</f>
        <v>0.14814814814814814</v>
      </c>
    </row>
    <row r="73" s="1" customFormat="1" ht="15.75">
      <c r="B73" s="29" t="s">
        <v>146</v>
      </c>
      <c r="C73" s="30" t="s">
        <v>147</v>
      </c>
      <c r="D73" s="30">
        <v>720</v>
      </c>
      <c r="E73" s="30"/>
      <c r="F73" s="25">
        <v>830</v>
      </c>
      <c r="G73" s="25"/>
      <c r="H73" s="25">
        <f t="shared" si="3"/>
        <v>110</v>
      </c>
      <c r="I73" s="25">
        <f t="shared" si="4"/>
        <v>0</v>
      </c>
      <c r="J73" s="79">
        <f t="shared" ref="J73:J136" si="5">F73/D73-100%</f>
        <v>0.15277777777777768</v>
      </c>
    </row>
    <row r="74" s="1" customFormat="1" ht="15.75">
      <c r="B74" s="29" t="s">
        <v>148</v>
      </c>
      <c r="C74" s="31" t="s">
        <v>149</v>
      </c>
      <c r="D74" s="30">
        <v>750</v>
      </c>
      <c r="E74" s="30"/>
      <c r="F74" s="25">
        <v>860</v>
      </c>
      <c r="G74" s="25"/>
      <c r="H74" s="25">
        <f t="shared" si="3"/>
        <v>110</v>
      </c>
      <c r="I74" s="25">
        <f t="shared" si="4"/>
        <v>0</v>
      </c>
      <c r="J74" s="79">
        <f t="shared" si="5"/>
        <v>0.14666666666666672</v>
      </c>
    </row>
    <row r="75" s="1" customFormat="1" ht="15.75">
      <c r="B75" s="29" t="s">
        <v>150</v>
      </c>
      <c r="C75" s="31" t="s">
        <v>151</v>
      </c>
      <c r="D75" s="30">
        <v>780</v>
      </c>
      <c r="E75" s="30"/>
      <c r="F75" s="25">
        <v>900</v>
      </c>
      <c r="G75" s="25"/>
      <c r="H75" s="25">
        <f t="shared" ref="H75:H138" si="6">F75-D75</f>
        <v>120</v>
      </c>
      <c r="I75" s="25">
        <f t="shared" ref="I75:I138" si="7">G75-E75</f>
        <v>0</v>
      </c>
      <c r="J75" s="79">
        <f t="shared" si="5"/>
        <v>0.15384615384615374</v>
      </c>
    </row>
    <row r="76" s="1" customFormat="1" ht="15.75">
      <c r="B76" s="29" t="s">
        <v>152</v>
      </c>
      <c r="C76" s="31" t="s">
        <v>153</v>
      </c>
      <c r="D76" s="30">
        <v>830</v>
      </c>
      <c r="E76" s="30"/>
      <c r="F76" s="25">
        <v>970</v>
      </c>
      <c r="G76" s="25"/>
      <c r="H76" s="25">
        <f t="shared" si="6"/>
        <v>140</v>
      </c>
      <c r="I76" s="25">
        <f t="shared" si="7"/>
        <v>0</v>
      </c>
      <c r="J76" s="79">
        <f t="shared" si="5"/>
        <v>0.16867469879518082</v>
      </c>
    </row>
    <row r="77" s="1" customFormat="1" ht="15.75">
      <c r="B77" s="29" t="s">
        <v>154</v>
      </c>
      <c r="C77" s="30" t="s">
        <v>155</v>
      </c>
      <c r="D77" s="30">
        <v>880</v>
      </c>
      <c r="E77" s="30"/>
      <c r="F77" s="25">
        <v>1000</v>
      </c>
      <c r="G77" s="25"/>
      <c r="H77" s="25">
        <f t="shared" si="6"/>
        <v>120</v>
      </c>
      <c r="I77" s="25">
        <f t="shared" si="7"/>
        <v>0</v>
      </c>
      <c r="J77" s="79">
        <f t="shared" si="5"/>
        <v>0.13636363636363646</v>
      </c>
    </row>
    <row r="78" s="1" customFormat="1" ht="15.75">
      <c r="B78" s="29" t="s">
        <v>156</v>
      </c>
      <c r="C78" s="30" t="s">
        <v>157</v>
      </c>
      <c r="D78" s="30">
        <v>800</v>
      </c>
      <c r="E78" s="30"/>
      <c r="F78" s="25">
        <v>920</v>
      </c>
      <c r="G78" s="25"/>
      <c r="H78" s="25">
        <f t="shared" si="6"/>
        <v>120</v>
      </c>
      <c r="I78" s="25">
        <f t="shared" si="7"/>
        <v>0</v>
      </c>
      <c r="J78" s="79">
        <f t="shared" si="5"/>
        <v>0.14999999999999991</v>
      </c>
    </row>
    <row r="79" s="1" customFormat="1" ht="15.75">
      <c r="B79" s="29" t="s">
        <v>158</v>
      </c>
      <c r="C79" s="30" t="s">
        <v>159</v>
      </c>
      <c r="D79" s="30">
        <v>350</v>
      </c>
      <c r="E79" s="30"/>
      <c r="F79" s="25">
        <v>410</v>
      </c>
      <c r="G79" s="25"/>
      <c r="H79" s="25">
        <f t="shared" si="6"/>
        <v>60</v>
      </c>
      <c r="I79" s="25">
        <f t="shared" si="7"/>
        <v>0</v>
      </c>
      <c r="J79" s="79">
        <f t="shared" si="5"/>
        <v>0.17142857142857149</v>
      </c>
    </row>
    <row r="80" s="1" customFormat="1" ht="15.75">
      <c r="B80" s="29" t="s">
        <v>160</v>
      </c>
      <c r="C80" s="30" t="s">
        <v>161</v>
      </c>
      <c r="D80" s="30">
        <v>290</v>
      </c>
      <c r="E80" s="30"/>
      <c r="F80" s="25">
        <v>340</v>
      </c>
      <c r="G80" s="25"/>
      <c r="H80" s="25">
        <f t="shared" si="6"/>
        <v>50</v>
      </c>
      <c r="I80" s="25">
        <f t="shared" si="7"/>
        <v>0</v>
      </c>
      <c r="J80" s="79">
        <f t="shared" si="5"/>
        <v>0.17241379310344818</v>
      </c>
    </row>
    <row r="81" s="1" customFormat="1" ht="15.75">
      <c r="B81" s="29" t="s">
        <v>162</v>
      </c>
      <c r="C81" s="30" t="s">
        <v>163</v>
      </c>
      <c r="D81" s="30">
        <v>340</v>
      </c>
      <c r="E81" s="30"/>
      <c r="F81" s="25">
        <v>390</v>
      </c>
      <c r="G81" s="25"/>
      <c r="H81" s="25">
        <f t="shared" si="6"/>
        <v>50</v>
      </c>
      <c r="I81" s="25">
        <f t="shared" si="7"/>
        <v>0</v>
      </c>
      <c r="J81" s="79">
        <f t="shared" si="5"/>
        <v>0.14705882352941169</v>
      </c>
    </row>
    <row r="82" s="1" customFormat="1" ht="15.75">
      <c r="B82" s="29" t="s">
        <v>164</v>
      </c>
      <c r="C82" s="30" t="s">
        <v>165</v>
      </c>
      <c r="D82" s="30">
        <v>350</v>
      </c>
      <c r="E82" s="30"/>
      <c r="F82" s="25">
        <v>410</v>
      </c>
      <c r="G82" s="25"/>
      <c r="H82" s="25">
        <f t="shared" si="6"/>
        <v>60</v>
      </c>
      <c r="I82" s="25">
        <f t="shared" si="7"/>
        <v>0</v>
      </c>
      <c r="J82" s="79">
        <f t="shared" si="5"/>
        <v>0.17142857142857149</v>
      </c>
    </row>
    <row r="83" s="1" customFormat="1" ht="15.75">
      <c r="B83" s="29" t="s">
        <v>166</v>
      </c>
      <c r="C83" s="30" t="s">
        <v>167</v>
      </c>
      <c r="D83" s="30">
        <v>340</v>
      </c>
      <c r="E83" s="30"/>
      <c r="F83" s="25">
        <v>390</v>
      </c>
      <c r="G83" s="25"/>
      <c r="H83" s="25">
        <f t="shared" si="6"/>
        <v>50</v>
      </c>
      <c r="I83" s="25">
        <f t="shared" si="7"/>
        <v>0</v>
      </c>
      <c r="J83" s="79">
        <f t="shared" si="5"/>
        <v>0.14705882352941169</v>
      </c>
    </row>
    <row r="84" s="1" customFormat="1" ht="15.75">
      <c r="B84" s="29" t="s">
        <v>168</v>
      </c>
      <c r="C84" s="30" t="s">
        <v>169</v>
      </c>
      <c r="D84" s="30">
        <v>420</v>
      </c>
      <c r="E84" s="30"/>
      <c r="F84" s="25">
        <v>480</v>
      </c>
      <c r="G84" s="25"/>
      <c r="H84" s="25">
        <f t="shared" si="6"/>
        <v>60</v>
      </c>
      <c r="I84" s="25">
        <f t="shared" si="7"/>
        <v>0</v>
      </c>
      <c r="J84" s="79">
        <f t="shared" si="5"/>
        <v>0.14285714285714279</v>
      </c>
    </row>
    <row r="85" s="1" customFormat="1" ht="15.75">
      <c r="B85" s="29" t="s">
        <v>170</v>
      </c>
      <c r="C85" s="31" t="s">
        <v>171</v>
      </c>
      <c r="D85" s="30">
        <v>460</v>
      </c>
      <c r="E85" s="30"/>
      <c r="F85" s="25">
        <v>530</v>
      </c>
      <c r="G85" s="25"/>
      <c r="H85" s="25">
        <f t="shared" si="6"/>
        <v>70</v>
      </c>
      <c r="I85" s="25">
        <f t="shared" si="7"/>
        <v>0</v>
      </c>
      <c r="J85" s="79">
        <f t="shared" si="5"/>
        <v>0.15217391304347827</v>
      </c>
    </row>
    <row r="86" s="1" customFormat="1" ht="15.75">
      <c r="B86" s="29" t="s">
        <v>172</v>
      </c>
      <c r="C86" s="31" t="s">
        <v>173</v>
      </c>
      <c r="D86" s="30">
        <v>520</v>
      </c>
      <c r="E86" s="30"/>
      <c r="F86" s="25">
        <v>600</v>
      </c>
      <c r="G86" s="25"/>
      <c r="H86" s="25">
        <f t="shared" si="6"/>
        <v>80</v>
      </c>
      <c r="I86" s="25">
        <f t="shared" si="7"/>
        <v>0</v>
      </c>
      <c r="J86" s="79">
        <f t="shared" si="5"/>
        <v>0.15384615384615374</v>
      </c>
    </row>
    <row r="87" s="1" customFormat="1" ht="15.75">
      <c r="B87" s="29" t="s">
        <v>174</v>
      </c>
      <c r="C87" s="30" t="s">
        <v>175</v>
      </c>
      <c r="D87" s="30">
        <v>540</v>
      </c>
      <c r="E87" s="30"/>
      <c r="F87" s="25">
        <v>620</v>
      </c>
      <c r="G87" s="25"/>
      <c r="H87" s="25">
        <f t="shared" si="6"/>
        <v>80</v>
      </c>
      <c r="I87" s="25">
        <f t="shared" si="7"/>
        <v>0</v>
      </c>
      <c r="J87" s="79">
        <f t="shared" si="5"/>
        <v>0.14814814814814814</v>
      </c>
    </row>
    <row r="88" s="17" customFormat="1" ht="15" customHeight="1">
      <c r="B88" s="18" t="s">
        <v>176</v>
      </c>
      <c r="C88" s="26" t="s">
        <v>177</v>
      </c>
      <c r="D88" s="26"/>
      <c r="E88" s="26"/>
      <c r="F88" s="27"/>
      <c r="G88" s="27"/>
      <c r="H88" s="27"/>
      <c r="I88" s="27"/>
      <c r="J88" s="27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</row>
    <row r="89" s="1" customFormat="1" ht="15.75">
      <c r="B89" s="29" t="s">
        <v>178</v>
      </c>
      <c r="C89" s="24" t="s">
        <v>179</v>
      </c>
      <c r="D89" s="30">
        <v>870</v>
      </c>
      <c r="E89" s="30">
        <v>750</v>
      </c>
      <c r="F89" s="25">
        <v>1000</v>
      </c>
      <c r="G89" s="25">
        <v>880</v>
      </c>
      <c r="H89" s="25">
        <f t="shared" si="6"/>
        <v>130</v>
      </c>
      <c r="I89" s="25">
        <f t="shared" si="7"/>
        <v>130</v>
      </c>
      <c r="J89" s="79">
        <f t="shared" si="5"/>
        <v>0.14942528735632177</v>
      </c>
    </row>
    <row r="90" s="1" customFormat="1" ht="15.75">
      <c r="B90" s="29" t="s">
        <v>180</v>
      </c>
      <c r="C90" s="24" t="s">
        <v>181</v>
      </c>
      <c r="E90" s="30"/>
      <c r="F90" s="25">
        <v>920</v>
      </c>
      <c r="G90" s="25"/>
      <c r="H90" s="25">
        <f t="shared" si="6"/>
        <v>920</v>
      </c>
      <c r="I90" s="25">
        <f t="shared" si="7"/>
        <v>0</v>
      </c>
      <c r="J90" s="79"/>
    </row>
    <row r="91" s="1" customFormat="1" ht="15.75">
      <c r="B91" s="29" t="s">
        <v>182</v>
      </c>
      <c r="C91" s="24" t="s">
        <v>183</v>
      </c>
      <c r="D91" s="30">
        <v>600</v>
      </c>
      <c r="E91" s="30">
        <v>500</v>
      </c>
      <c r="F91" s="25">
        <v>700</v>
      </c>
      <c r="G91" s="25">
        <v>600</v>
      </c>
      <c r="H91" s="25">
        <f t="shared" si="6"/>
        <v>100</v>
      </c>
      <c r="I91" s="25">
        <f t="shared" si="7"/>
        <v>100</v>
      </c>
      <c r="J91" s="79">
        <f t="shared" si="5"/>
        <v>0.16666666666666674</v>
      </c>
    </row>
    <row r="92" s="1" customFormat="1" ht="15.75">
      <c r="B92" s="29" t="s">
        <v>184</v>
      </c>
      <c r="C92" s="30" t="s">
        <v>185</v>
      </c>
      <c r="D92" s="30">
        <v>500</v>
      </c>
      <c r="E92" s="30">
        <v>420</v>
      </c>
      <c r="F92" s="25">
        <v>580</v>
      </c>
      <c r="G92" s="25">
        <v>500</v>
      </c>
      <c r="H92" s="25">
        <f t="shared" si="6"/>
        <v>80</v>
      </c>
      <c r="I92" s="25">
        <f t="shared" si="7"/>
        <v>80</v>
      </c>
      <c r="J92" s="79">
        <f t="shared" si="5"/>
        <v>0.15999999999999992</v>
      </c>
    </row>
    <row r="93" s="1" customFormat="1" ht="15.75">
      <c r="B93" s="29" t="s">
        <v>186</v>
      </c>
      <c r="C93" s="30" t="s">
        <v>187</v>
      </c>
      <c r="D93" s="30">
        <v>500</v>
      </c>
      <c r="E93" s="30">
        <v>420</v>
      </c>
      <c r="F93" s="25">
        <v>580</v>
      </c>
      <c r="G93" s="25">
        <v>500</v>
      </c>
      <c r="H93" s="25">
        <f t="shared" si="6"/>
        <v>80</v>
      </c>
      <c r="I93" s="25">
        <f t="shared" si="7"/>
        <v>80</v>
      </c>
      <c r="J93" s="79">
        <f t="shared" si="5"/>
        <v>0.15999999999999992</v>
      </c>
    </row>
    <row r="94" s="22" customFormat="1" ht="15.75">
      <c r="B94" s="23" t="s">
        <v>188</v>
      </c>
      <c r="C94" s="24" t="s">
        <v>189</v>
      </c>
      <c r="D94" s="30">
        <v>550</v>
      </c>
      <c r="E94" s="30">
        <v>480</v>
      </c>
      <c r="F94" s="25">
        <v>630</v>
      </c>
      <c r="G94" s="25">
        <v>550</v>
      </c>
      <c r="H94" s="25">
        <f t="shared" si="6"/>
        <v>80</v>
      </c>
      <c r="I94" s="25">
        <f t="shared" si="7"/>
        <v>70</v>
      </c>
      <c r="J94" s="79">
        <f t="shared" si="5"/>
        <v>0.1454545454545455</v>
      </c>
    </row>
    <row r="95" s="1" customFormat="1" ht="15.75">
      <c r="B95" s="29" t="s">
        <v>190</v>
      </c>
      <c r="C95" s="30" t="s">
        <v>191</v>
      </c>
      <c r="D95" s="30">
        <v>450</v>
      </c>
      <c r="E95" s="30">
        <v>380</v>
      </c>
      <c r="F95" s="25">
        <v>520</v>
      </c>
      <c r="G95" s="25">
        <v>440</v>
      </c>
      <c r="H95" s="25">
        <f t="shared" si="6"/>
        <v>70</v>
      </c>
      <c r="I95" s="25">
        <f t="shared" si="7"/>
        <v>60</v>
      </c>
      <c r="J95" s="79">
        <f t="shared" si="5"/>
        <v>0.15555555555555545</v>
      </c>
    </row>
    <row r="96" s="1" customFormat="1" ht="15.75">
      <c r="B96" s="29" t="s">
        <v>192</v>
      </c>
      <c r="C96" s="31" t="s">
        <v>193</v>
      </c>
      <c r="D96" s="30">
        <v>450</v>
      </c>
      <c r="E96" s="30">
        <v>380</v>
      </c>
      <c r="F96" s="25">
        <v>520</v>
      </c>
      <c r="G96" s="25">
        <v>440</v>
      </c>
      <c r="H96" s="25">
        <f t="shared" si="6"/>
        <v>70</v>
      </c>
      <c r="I96" s="25">
        <f t="shared" si="7"/>
        <v>60</v>
      </c>
      <c r="J96" s="79">
        <f t="shared" si="5"/>
        <v>0.15555555555555545</v>
      </c>
    </row>
    <row r="97" s="1" customFormat="1" ht="31.5">
      <c r="B97" s="29" t="s">
        <v>194</v>
      </c>
      <c r="C97" s="30" t="s">
        <v>195</v>
      </c>
      <c r="D97" s="30">
        <v>500</v>
      </c>
      <c r="E97" s="30">
        <v>420</v>
      </c>
      <c r="F97" s="25">
        <v>580</v>
      </c>
      <c r="G97" s="25">
        <v>500</v>
      </c>
      <c r="H97" s="25">
        <f t="shared" si="6"/>
        <v>80</v>
      </c>
      <c r="I97" s="25">
        <f t="shared" si="7"/>
        <v>80</v>
      </c>
      <c r="J97" s="79">
        <f t="shared" si="5"/>
        <v>0.15999999999999992</v>
      </c>
    </row>
    <row r="98" s="22" customFormat="1" ht="15.75">
      <c r="B98" s="23" t="s">
        <v>196</v>
      </c>
      <c r="C98" s="28" t="s">
        <v>197</v>
      </c>
      <c r="D98" s="30">
        <v>700</v>
      </c>
      <c r="E98" s="30">
        <v>600</v>
      </c>
      <c r="F98" s="25">
        <v>820</v>
      </c>
      <c r="G98" s="25">
        <v>700</v>
      </c>
      <c r="H98" s="25">
        <f t="shared" si="6"/>
        <v>120</v>
      </c>
      <c r="I98" s="25">
        <f t="shared" si="7"/>
        <v>100</v>
      </c>
      <c r="J98" s="79">
        <f t="shared" si="5"/>
        <v>0.17142857142857149</v>
      </c>
    </row>
    <row r="99" s="22" customFormat="1" ht="15.75">
      <c r="B99" s="23" t="s">
        <v>198</v>
      </c>
      <c r="C99" s="24" t="s">
        <v>199</v>
      </c>
      <c r="D99" s="30">
        <v>350</v>
      </c>
      <c r="E99" s="30">
        <v>320</v>
      </c>
      <c r="F99" s="25">
        <v>410</v>
      </c>
      <c r="G99" s="25">
        <v>370</v>
      </c>
      <c r="H99" s="25">
        <f t="shared" si="6"/>
        <v>60</v>
      </c>
      <c r="I99" s="25">
        <f t="shared" si="7"/>
        <v>50</v>
      </c>
      <c r="J99" s="79">
        <f t="shared" si="5"/>
        <v>0.17142857142857149</v>
      </c>
    </row>
    <row r="100" s="1" customFormat="1" ht="15.75">
      <c r="B100" s="29" t="s">
        <v>200</v>
      </c>
      <c r="C100" s="30" t="s">
        <v>201</v>
      </c>
      <c r="D100" s="30">
        <v>350</v>
      </c>
      <c r="E100" s="30">
        <v>320</v>
      </c>
      <c r="F100" s="25">
        <v>410</v>
      </c>
      <c r="G100" s="25">
        <v>370</v>
      </c>
      <c r="H100" s="25">
        <f t="shared" si="6"/>
        <v>60</v>
      </c>
      <c r="I100" s="25">
        <f t="shared" si="7"/>
        <v>50</v>
      </c>
      <c r="J100" s="79">
        <f t="shared" si="5"/>
        <v>0.17142857142857149</v>
      </c>
    </row>
    <row r="101" s="1" customFormat="1" ht="15.75">
      <c r="B101" s="29" t="s">
        <v>202</v>
      </c>
      <c r="C101" s="30" t="s">
        <v>203</v>
      </c>
      <c r="D101" s="30">
        <v>450</v>
      </c>
      <c r="E101" s="30">
        <v>450</v>
      </c>
      <c r="F101" s="25">
        <v>520</v>
      </c>
      <c r="G101" s="25">
        <v>520</v>
      </c>
      <c r="H101" s="25">
        <f t="shared" si="6"/>
        <v>70</v>
      </c>
      <c r="I101" s="25">
        <f t="shared" si="7"/>
        <v>70</v>
      </c>
      <c r="J101" s="79">
        <f t="shared" si="5"/>
        <v>0.15555555555555545</v>
      </c>
    </row>
    <row r="102" s="1" customFormat="1" ht="15.75">
      <c r="B102" s="29" t="s">
        <v>204</v>
      </c>
      <c r="C102" s="30" t="s">
        <v>205</v>
      </c>
      <c r="D102" s="30">
        <v>500</v>
      </c>
      <c r="E102" s="30"/>
      <c r="F102" s="25">
        <v>580</v>
      </c>
      <c r="G102" s="25"/>
      <c r="H102" s="25">
        <f t="shared" si="6"/>
        <v>80</v>
      </c>
      <c r="I102" s="25">
        <f t="shared" si="7"/>
        <v>0</v>
      </c>
      <c r="J102" s="79">
        <f t="shared" si="5"/>
        <v>0.15999999999999992</v>
      </c>
    </row>
    <row r="103" s="1" customFormat="1" ht="15.75">
      <c r="B103" s="29" t="s">
        <v>206</v>
      </c>
      <c r="C103" s="30" t="s">
        <v>207</v>
      </c>
      <c r="D103" s="30">
        <v>450</v>
      </c>
      <c r="E103" s="30"/>
      <c r="F103" s="25">
        <v>520</v>
      </c>
      <c r="G103" s="25"/>
      <c r="H103" s="25">
        <f t="shared" si="6"/>
        <v>70</v>
      </c>
      <c r="I103" s="25">
        <f t="shared" si="7"/>
        <v>0</v>
      </c>
      <c r="J103" s="79">
        <f t="shared" si="5"/>
        <v>0.15555555555555545</v>
      </c>
    </row>
    <row r="104" s="1" customFormat="1" ht="15.75">
      <c r="B104" s="29" t="s">
        <v>208</v>
      </c>
      <c r="C104" s="30" t="s">
        <v>209</v>
      </c>
      <c r="D104" s="30">
        <v>950</v>
      </c>
      <c r="E104" s="30">
        <v>950</v>
      </c>
      <c r="F104" s="25">
        <v>1100</v>
      </c>
      <c r="G104" s="25">
        <v>1100</v>
      </c>
      <c r="H104" s="25">
        <f t="shared" si="6"/>
        <v>150</v>
      </c>
      <c r="I104" s="25">
        <f t="shared" si="7"/>
        <v>150</v>
      </c>
      <c r="J104" s="79">
        <f t="shared" si="5"/>
        <v>0.15789473684210531</v>
      </c>
    </row>
    <row r="105" s="1" customFormat="1" ht="15.75">
      <c r="B105" s="29" t="s">
        <v>210</v>
      </c>
      <c r="C105" s="30" t="s">
        <v>211</v>
      </c>
      <c r="D105" s="30">
        <v>1300</v>
      </c>
      <c r="E105" s="30">
        <v>1300</v>
      </c>
      <c r="F105" s="25">
        <v>1500</v>
      </c>
      <c r="G105" s="25">
        <v>1500</v>
      </c>
      <c r="H105" s="25">
        <f t="shared" si="6"/>
        <v>200</v>
      </c>
      <c r="I105" s="25">
        <f t="shared" si="7"/>
        <v>200</v>
      </c>
      <c r="J105" s="79">
        <f t="shared" si="5"/>
        <v>0.15384615384615374</v>
      </c>
    </row>
    <row r="106" s="22" customFormat="1" ht="15.75">
      <c r="B106" s="23" t="s">
        <v>212</v>
      </c>
      <c r="C106" s="28" t="s">
        <v>213</v>
      </c>
      <c r="D106" s="30">
        <v>580</v>
      </c>
      <c r="E106" s="30">
        <v>550</v>
      </c>
      <c r="F106" s="25">
        <v>670</v>
      </c>
      <c r="G106" s="25">
        <v>630</v>
      </c>
      <c r="H106" s="25">
        <f t="shared" si="6"/>
        <v>90</v>
      </c>
      <c r="I106" s="25">
        <f t="shared" si="7"/>
        <v>80</v>
      </c>
      <c r="J106" s="79">
        <f t="shared" si="5"/>
        <v>0.15517241379310343</v>
      </c>
    </row>
    <row r="107" s="1" customFormat="1" ht="15.75">
      <c r="B107" s="29" t="s">
        <v>214</v>
      </c>
      <c r="C107" s="36" t="s">
        <v>215</v>
      </c>
      <c r="D107" s="30">
        <v>500</v>
      </c>
      <c r="E107" s="30">
        <v>420</v>
      </c>
      <c r="F107" s="25">
        <v>580</v>
      </c>
      <c r="G107" s="25">
        <v>500</v>
      </c>
      <c r="H107" s="25">
        <f t="shared" si="6"/>
        <v>80</v>
      </c>
      <c r="I107" s="25">
        <f t="shared" si="7"/>
        <v>80</v>
      </c>
      <c r="J107" s="79">
        <f t="shared" si="5"/>
        <v>0.15999999999999992</v>
      </c>
    </row>
    <row r="108" s="1" customFormat="1" ht="15.75">
      <c r="B108" s="29" t="s">
        <v>216</v>
      </c>
      <c r="C108" s="30" t="s">
        <v>217</v>
      </c>
      <c r="D108" s="30">
        <v>370</v>
      </c>
      <c r="E108" s="30"/>
      <c r="F108" s="25">
        <v>430</v>
      </c>
      <c r="G108" s="25"/>
      <c r="H108" s="25">
        <f t="shared" si="6"/>
        <v>60</v>
      </c>
      <c r="I108" s="25">
        <f t="shared" si="7"/>
        <v>0</v>
      </c>
      <c r="J108" s="79">
        <f t="shared" si="5"/>
        <v>0.16216216216216206</v>
      </c>
    </row>
    <row r="109" s="1" customFormat="1" ht="15.75">
      <c r="B109" s="29" t="s">
        <v>218</v>
      </c>
      <c r="C109" s="30" t="s">
        <v>219</v>
      </c>
      <c r="D109" s="30">
        <v>400</v>
      </c>
      <c r="E109" s="30"/>
      <c r="F109" s="25">
        <v>460</v>
      </c>
      <c r="G109" s="25"/>
      <c r="H109" s="25">
        <f t="shared" si="6"/>
        <v>60</v>
      </c>
      <c r="I109" s="25">
        <f t="shared" si="7"/>
        <v>0</v>
      </c>
      <c r="J109" s="79">
        <f t="shared" si="5"/>
        <v>0.14999999999999991</v>
      </c>
    </row>
    <row r="110" s="22" customFormat="1" ht="15.75">
      <c r="B110" s="23" t="s">
        <v>220</v>
      </c>
      <c r="C110" s="37" t="s">
        <v>221</v>
      </c>
      <c r="D110" s="30">
        <v>390</v>
      </c>
      <c r="E110" s="30"/>
      <c r="F110" s="25">
        <v>450</v>
      </c>
      <c r="G110" s="25"/>
      <c r="H110" s="25">
        <f t="shared" si="6"/>
        <v>60</v>
      </c>
      <c r="I110" s="25">
        <f t="shared" si="7"/>
        <v>0</v>
      </c>
      <c r="J110" s="79">
        <f t="shared" si="5"/>
        <v>0.15384615384615374</v>
      </c>
    </row>
    <row r="111" s="22" customFormat="1" ht="15.75">
      <c r="B111" s="23" t="s">
        <v>222</v>
      </c>
      <c r="C111" s="38" t="s">
        <v>223</v>
      </c>
      <c r="D111" s="30">
        <v>350</v>
      </c>
      <c r="E111" s="30"/>
      <c r="F111" s="25">
        <v>420</v>
      </c>
      <c r="G111" s="25"/>
      <c r="H111" s="25">
        <f t="shared" si="6"/>
        <v>70</v>
      </c>
      <c r="I111" s="25">
        <f t="shared" si="7"/>
        <v>0</v>
      </c>
      <c r="J111" s="79">
        <f t="shared" si="5"/>
        <v>0.19999999999999996</v>
      </c>
    </row>
    <row r="112" s="22" customFormat="1" ht="15.75">
      <c r="B112" s="23" t="s">
        <v>224</v>
      </c>
      <c r="C112" s="38" t="s">
        <v>225</v>
      </c>
      <c r="D112" s="30">
        <v>600</v>
      </c>
      <c r="E112" s="30">
        <v>550</v>
      </c>
      <c r="F112" s="25">
        <v>700</v>
      </c>
      <c r="G112" s="25">
        <v>630</v>
      </c>
      <c r="H112" s="25">
        <f t="shared" si="6"/>
        <v>100</v>
      </c>
      <c r="I112" s="25">
        <f t="shared" si="7"/>
        <v>80</v>
      </c>
      <c r="J112" s="79">
        <f t="shared" si="5"/>
        <v>0.16666666666666674</v>
      </c>
    </row>
    <row r="113" s="22" customFormat="1" ht="15.75">
      <c r="B113" s="23" t="s">
        <v>226</v>
      </c>
      <c r="C113" s="38" t="s">
        <v>227</v>
      </c>
      <c r="D113" s="30">
        <v>600</v>
      </c>
      <c r="E113" s="30">
        <v>550</v>
      </c>
      <c r="F113" s="25">
        <v>700</v>
      </c>
      <c r="G113" s="25">
        <v>630</v>
      </c>
      <c r="H113" s="25">
        <f t="shared" si="6"/>
        <v>100</v>
      </c>
      <c r="I113" s="25">
        <f t="shared" si="7"/>
        <v>80</v>
      </c>
      <c r="J113" s="79">
        <f t="shared" si="5"/>
        <v>0.16666666666666674</v>
      </c>
    </row>
    <row r="114" s="22" customFormat="1" ht="13.5" customHeight="1">
      <c r="B114" s="23" t="s">
        <v>228</v>
      </c>
      <c r="C114" s="38" t="s">
        <v>229</v>
      </c>
      <c r="D114" s="30">
        <v>520</v>
      </c>
      <c r="E114" s="30">
        <v>460</v>
      </c>
      <c r="F114" s="25">
        <v>600</v>
      </c>
      <c r="G114" s="25">
        <v>530</v>
      </c>
      <c r="H114" s="25">
        <f t="shared" si="6"/>
        <v>80</v>
      </c>
      <c r="I114" s="25">
        <f t="shared" si="7"/>
        <v>70</v>
      </c>
      <c r="J114" s="79">
        <f t="shared" si="5"/>
        <v>0.15384615384615374</v>
      </c>
    </row>
    <row r="115" s="22" customFormat="1" ht="15.75">
      <c r="B115" s="23" t="s">
        <v>230</v>
      </c>
      <c r="C115" s="38" t="s">
        <v>231</v>
      </c>
      <c r="D115" s="30">
        <v>520</v>
      </c>
      <c r="E115" s="30">
        <v>460</v>
      </c>
      <c r="F115" s="25">
        <v>600</v>
      </c>
      <c r="G115" s="25">
        <v>530</v>
      </c>
      <c r="H115" s="25">
        <f t="shared" si="6"/>
        <v>80</v>
      </c>
      <c r="I115" s="25">
        <f t="shared" si="7"/>
        <v>70</v>
      </c>
      <c r="J115" s="79">
        <f t="shared" si="5"/>
        <v>0.15384615384615374</v>
      </c>
    </row>
    <row r="116" s="22" customFormat="1" ht="15.75">
      <c r="B116" s="23" t="s">
        <v>232</v>
      </c>
      <c r="C116" s="38" t="s">
        <v>233</v>
      </c>
      <c r="D116" s="30">
        <v>420</v>
      </c>
      <c r="E116" s="30">
        <v>380</v>
      </c>
      <c r="F116" s="25">
        <v>480</v>
      </c>
      <c r="G116" s="25">
        <v>440</v>
      </c>
      <c r="H116" s="25">
        <f t="shared" si="6"/>
        <v>60</v>
      </c>
      <c r="I116" s="25">
        <f t="shared" si="7"/>
        <v>60</v>
      </c>
      <c r="J116" s="79">
        <f t="shared" si="5"/>
        <v>0.14285714285714279</v>
      </c>
    </row>
    <row r="117" s="22" customFormat="1" ht="15.75">
      <c r="B117" s="23" t="s">
        <v>234</v>
      </c>
      <c r="C117" s="24" t="s">
        <v>235</v>
      </c>
      <c r="D117" s="30">
        <v>500</v>
      </c>
      <c r="E117" s="30">
        <v>420</v>
      </c>
      <c r="F117" s="25">
        <v>580</v>
      </c>
      <c r="G117" s="25">
        <v>480</v>
      </c>
      <c r="H117" s="25">
        <f t="shared" si="6"/>
        <v>80</v>
      </c>
      <c r="I117" s="25">
        <f t="shared" si="7"/>
        <v>60</v>
      </c>
      <c r="J117" s="79">
        <f t="shared" si="5"/>
        <v>0.15999999999999992</v>
      </c>
    </row>
    <row r="118" s="22" customFormat="1" ht="15.75">
      <c r="B118" s="23" t="s">
        <v>236</v>
      </c>
      <c r="C118" s="24" t="s">
        <v>237</v>
      </c>
      <c r="D118" s="30">
        <v>450</v>
      </c>
      <c r="E118" s="30">
        <v>380</v>
      </c>
      <c r="F118" s="25">
        <v>520</v>
      </c>
      <c r="G118" s="25">
        <v>440</v>
      </c>
      <c r="H118" s="25">
        <f t="shared" si="6"/>
        <v>70</v>
      </c>
      <c r="I118" s="25">
        <f t="shared" si="7"/>
        <v>60</v>
      </c>
      <c r="J118" s="79">
        <f t="shared" si="5"/>
        <v>0.15555555555555545</v>
      </c>
    </row>
    <row r="119" s="22" customFormat="1" ht="15.75">
      <c r="B119" s="29" t="s">
        <v>238</v>
      </c>
      <c r="C119" s="24" t="s">
        <v>239</v>
      </c>
      <c r="D119" s="30">
        <v>600</v>
      </c>
      <c r="E119" s="30"/>
      <c r="F119" s="25">
        <v>700</v>
      </c>
      <c r="G119" s="25"/>
      <c r="H119" s="25">
        <f t="shared" si="6"/>
        <v>100</v>
      </c>
      <c r="I119" s="25">
        <f t="shared" si="7"/>
        <v>0</v>
      </c>
      <c r="J119" s="79">
        <f t="shared" si="5"/>
        <v>0.16666666666666674</v>
      </c>
    </row>
    <row r="120" s="22" customFormat="1" ht="31.5">
      <c r="B120" s="29" t="s">
        <v>240</v>
      </c>
      <c r="C120" s="24" t="s">
        <v>241</v>
      </c>
      <c r="D120" s="30">
        <v>1800</v>
      </c>
      <c r="E120" s="30"/>
      <c r="F120" s="25">
        <v>2100</v>
      </c>
      <c r="G120" s="25"/>
      <c r="H120" s="25">
        <f t="shared" si="6"/>
        <v>300</v>
      </c>
      <c r="I120" s="25">
        <f t="shared" si="7"/>
        <v>0</v>
      </c>
      <c r="J120" s="79">
        <f t="shared" si="5"/>
        <v>0.16666666666666674</v>
      </c>
    </row>
    <row r="121" s="22" customFormat="1" ht="15.75">
      <c r="B121" s="29" t="s">
        <v>242</v>
      </c>
      <c r="C121" s="30" t="s">
        <v>243</v>
      </c>
      <c r="D121" s="30">
        <v>600</v>
      </c>
      <c r="E121" s="30"/>
      <c r="F121" s="25">
        <v>700</v>
      </c>
      <c r="G121" s="25"/>
      <c r="H121" s="25">
        <f t="shared" si="6"/>
        <v>100</v>
      </c>
      <c r="I121" s="25">
        <f t="shared" si="7"/>
        <v>0</v>
      </c>
      <c r="J121" s="79">
        <f t="shared" si="5"/>
        <v>0.16666666666666674</v>
      </c>
    </row>
    <row r="122" s="22" customFormat="1" ht="15.75">
      <c r="B122" s="29" t="s">
        <v>244</v>
      </c>
      <c r="C122" s="30" t="s">
        <v>245</v>
      </c>
      <c r="D122" s="30">
        <v>600</v>
      </c>
      <c r="E122" s="30"/>
      <c r="F122" s="25">
        <v>700</v>
      </c>
      <c r="G122" s="25"/>
      <c r="H122" s="25">
        <f t="shared" si="6"/>
        <v>100</v>
      </c>
      <c r="I122" s="25">
        <f t="shared" si="7"/>
        <v>0</v>
      </c>
      <c r="J122" s="79">
        <f t="shared" si="5"/>
        <v>0.16666666666666674</v>
      </c>
    </row>
    <row r="123" s="22" customFormat="1" ht="15.75">
      <c r="B123" s="23" t="s">
        <v>246</v>
      </c>
      <c r="C123" s="24" t="s">
        <v>247</v>
      </c>
      <c r="D123" s="30">
        <v>700</v>
      </c>
      <c r="E123" s="30"/>
      <c r="F123" s="25">
        <v>800</v>
      </c>
      <c r="G123" s="25"/>
      <c r="H123" s="25">
        <f t="shared" si="6"/>
        <v>100</v>
      </c>
      <c r="I123" s="25">
        <f t="shared" si="7"/>
        <v>0</v>
      </c>
      <c r="J123" s="79">
        <f t="shared" si="5"/>
        <v>0.14285714285714279</v>
      </c>
    </row>
    <row r="124" s="17" customFormat="1" ht="21.75" customHeight="1">
      <c r="B124" s="18" t="s">
        <v>248</v>
      </c>
      <c r="C124" s="39" t="s">
        <v>249</v>
      </c>
      <c r="D124" s="39"/>
      <c r="E124" s="39"/>
      <c r="F124" s="27"/>
      <c r="G124" s="27"/>
      <c r="H124" s="27"/>
      <c r="I124" s="27"/>
      <c r="J124" s="27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</row>
    <row r="125" s="1" customFormat="1" ht="15.75">
      <c r="B125" s="29" t="s">
        <v>250</v>
      </c>
      <c r="C125" s="30" t="s">
        <v>251</v>
      </c>
      <c r="D125" s="30">
        <v>270</v>
      </c>
      <c r="E125" s="30">
        <v>270</v>
      </c>
      <c r="F125" s="25">
        <v>310</v>
      </c>
      <c r="G125" s="25">
        <v>310</v>
      </c>
      <c r="H125" s="25">
        <f t="shared" si="6"/>
        <v>40</v>
      </c>
      <c r="I125" s="25">
        <f t="shared" si="7"/>
        <v>40</v>
      </c>
      <c r="J125" s="79">
        <f t="shared" si="5"/>
        <v>0.14814814814814814</v>
      </c>
    </row>
    <row r="126" s="1" customFormat="1" ht="15.75">
      <c r="B126" s="29" t="s">
        <v>252</v>
      </c>
      <c r="C126" s="30" t="s">
        <v>253</v>
      </c>
      <c r="D126" s="30">
        <v>280</v>
      </c>
      <c r="E126" s="30">
        <v>280</v>
      </c>
      <c r="F126" s="25">
        <v>320</v>
      </c>
      <c r="G126" s="25">
        <v>320</v>
      </c>
      <c r="H126" s="25">
        <f t="shared" si="6"/>
        <v>40</v>
      </c>
      <c r="I126" s="25">
        <f t="shared" si="7"/>
        <v>40</v>
      </c>
      <c r="J126" s="79">
        <f t="shared" si="5"/>
        <v>0.14285714285714279</v>
      </c>
    </row>
    <row r="127" s="1" customFormat="1" ht="15.75">
      <c r="B127" s="29" t="s">
        <v>254</v>
      </c>
      <c r="C127" s="30" t="s">
        <v>255</v>
      </c>
      <c r="D127" s="30">
        <v>480</v>
      </c>
      <c r="E127" s="30"/>
      <c r="F127" s="25">
        <v>550</v>
      </c>
      <c r="G127" s="25"/>
      <c r="H127" s="25">
        <f t="shared" si="6"/>
        <v>70</v>
      </c>
      <c r="I127" s="25">
        <f t="shared" si="7"/>
        <v>0</v>
      </c>
      <c r="J127" s="79">
        <f t="shared" si="5"/>
        <v>0.14583333333333326</v>
      </c>
    </row>
    <row r="128" s="1" customFormat="1" ht="15.75">
      <c r="B128" s="29" t="s">
        <v>256</v>
      </c>
      <c r="C128" s="30" t="s">
        <v>257</v>
      </c>
      <c r="D128" s="30">
        <v>650</v>
      </c>
      <c r="E128" s="30"/>
      <c r="F128" s="25">
        <v>750</v>
      </c>
      <c r="G128" s="25"/>
      <c r="H128" s="25">
        <f t="shared" si="6"/>
        <v>100</v>
      </c>
      <c r="I128" s="25">
        <f t="shared" si="7"/>
        <v>0</v>
      </c>
      <c r="J128" s="79">
        <f t="shared" si="5"/>
        <v>0.15384615384615374</v>
      </c>
    </row>
    <row r="129" s="1" customFormat="1" ht="15.75">
      <c r="B129" s="29" t="s">
        <v>258</v>
      </c>
      <c r="C129" s="30" t="s">
        <v>259</v>
      </c>
      <c r="D129" s="30">
        <v>300</v>
      </c>
      <c r="E129" s="30">
        <v>300</v>
      </c>
      <c r="F129" s="25">
        <v>350</v>
      </c>
      <c r="G129" s="25">
        <v>350</v>
      </c>
      <c r="H129" s="25">
        <f t="shared" si="6"/>
        <v>50</v>
      </c>
      <c r="I129" s="25">
        <f t="shared" si="7"/>
        <v>50</v>
      </c>
      <c r="J129" s="79">
        <f t="shared" si="5"/>
        <v>0.16666666666666674</v>
      </c>
    </row>
    <row r="130" s="1" customFormat="1" ht="15.75">
      <c r="B130" s="29" t="s">
        <v>260</v>
      </c>
      <c r="C130" s="30" t="s">
        <v>261</v>
      </c>
      <c r="D130" s="30">
        <v>280</v>
      </c>
      <c r="E130" s="30">
        <v>280</v>
      </c>
      <c r="F130" s="25">
        <v>320</v>
      </c>
      <c r="G130" s="25">
        <v>320</v>
      </c>
      <c r="H130" s="25">
        <f t="shared" si="6"/>
        <v>40</v>
      </c>
      <c r="I130" s="25">
        <f t="shared" si="7"/>
        <v>40</v>
      </c>
      <c r="J130" s="79">
        <f t="shared" si="5"/>
        <v>0.14285714285714279</v>
      </c>
    </row>
    <row r="131" s="1" customFormat="1" ht="15.75">
      <c r="B131" s="29" t="s">
        <v>262</v>
      </c>
      <c r="C131" s="30" t="s">
        <v>263</v>
      </c>
      <c r="D131" s="30">
        <v>320</v>
      </c>
      <c r="E131" s="30">
        <v>320</v>
      </c>
      <c r="F131" s="25">
        <v>370</v>
      </c>
      <c r="G131" s="25">
        <v>370</v>
      </c>
      <c r="H131" s="25">
        <f t="shared" si="6"/>
        <v>50</v>
      </c>
      <c r="I131" s="25">
        <f t="shared" si="7"/>
        <v>50</v>
      </c>
      <c r="J131" s="79">
        <f t="shared" si="5"/>
        <v>0.15625</v>
      </c>
    </row>
    <row r="132" s="1" customFormat="1" ht="15.75">
      <c r="B132" s="29" t="s">
        <v>264</v>
      </c>
      <c r="C132" s="30" t="s">
        <v>265</v>
      </c>
      <c r="D132" s="30">
        <v>280</v>
      </c>
      <c r="E132" s="30">
        <v>280</v>
      </c>
      <c r="F132" s="25">
        <v>320</v>
      </c>
      <c r="G132" s="25">
        <v>320</v>
      </c>
      <c r="H132" s="25">
        <f t="shared" si="6"/>
        <v>40</v>
      </c>
      <c r="I132" s="25">
        <f t="shared" si="7"/>
        <v>40</v>
      </c>
      <c r="J132" s="79">
        <f t="shared" si="5"/>
        <v>0.14285714285714279</v>
      </c>
    </row>
    <row r="133" s="1" customFormat="1" ht="15.75">
      <c r="B133" s="29" t="s">
        <v>266</v>
      </c>
      <c r="C133" s="30" t="s">
        <v>267</v>
      </c>
      <c r="D133" s="30">
        <v>450</v>
      </c>
      <c r="E133" s="30"/>
      <c r="F133" s="25">
        <v>520</v>
      </c>
      <c r="G133" s="25"/>
      <c r="H133" s="25">
        <f t="shared" si="6"/>
        <v>70</v>
      </c>
      <c r="I133" s="25">
        <f t="shared" si="7"/>
        <v>0</v>
      </c>
      <c r="J133" s="79">
        <f t="shared" si="5"/>
        <v>0.15555555555555545</v>
      </c>
    </row>
    <row r="134" s="17" customFormat="1" ht="15.75">
      <c r="B134" s="18" t="s">
        <v>268</v>
      </c>
      <c r="C134" s="39" t="s">
        <v>269</v>
      </c>
      <c r="D134" s="39"/>
      <c r="E134" s="39"/>
      <c r="F134" s="27"/>
      <c r="G134" s="27"/>
      <c r="H134" s="27"/>
      <c r="I134" s="27"/>
      <c r="J134" s="27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</row>
    <row r="135" s="22" customFormat="1" ht="15.75">
      <c r="B135" s="23" t="s">
        <v>270</v>
      </c>
      <c r="C135" s="24" t="s">
        <v>271</v>
      </c>
      <c r="D135" s="24">
        <v>1500</v>
      </c>
      <c r="E135" s="24">
        <v>1200</v>
      </c>
      <c r="F135" s="25">
        <v>1750</v>
      </c>
      <c r="G135" s="25">
        <v>1400</v>
      </c>
      <c r="H135" s="25">
        <f t="shared" si="6"/>
        <v>250</v>
      </c>
      <c r="I135" s="25">
        <f t="shared" si="7"/>
        <v>200</v>
      </c>
      <c r="J135" s="79">
        <f t="shared" si="5"/>
        <v>0.16666666666666674</v>
      </c>
    </row>
    <row r="136" s="22" customFormat="1" ht="15.75">
      <c r="B136" s="23" t="s">
        <v>272</v>
      </c>
      <c r="C136" s="24" t="s">
        <v>273</v>
      </c>
      <c r="D136" s="24">
        <v>1000</v>
      </c>
      <c r="E136" s="24">
        <v>800</v>
      </c>
      <c r="F136" s="25">
        <v>1150</v>
      </c>
      <c r="G136" s="25">
        <v>950</v>
      </c>
      <c r="H136" s="25">
        <f t="shared" si="6"/>
        <v>150</v>
      </c>
      <c r="I136" s="25">
        <f t="shared" si="7"/>
        <v>150</v>
      </c>
      <c r="J136" s="79">
        <f t="shared" si="5"/>
        <v>0.14999999999999991</v>
      </c>
    </row>
    <row r="137" s="22" customFormat="1" ht="15.75">
      <c r="B137" s="23" t="s">
        <v>274</v>
      </c>
      <c r="C137" s="24" t="s">
        <v>275</v>
      </c>
      <c r="D137" s="24">
        <v>1000</v>
      </c>
      <c r="E137" s="24">
        <v>800</v>
      </c>
      <c r="F137" s="25">
        <v>1150</v>
      </c>
      <c r="G137" s="25">
        <v>950</v>
      </c>
      <c r="H137" s="25">
        <f t="shared" si="6"/>
        <v>150</v>
      </c>
      <c r="I137" s="25">
        <f t="shared" si="7"/>
        <v>150</v>
      </c>
      <c r="J137" s="79">
        <f t="shared" ref="J137" si="8">F137/D137-100%</f>
        <v>0.14999999999999991</v>
      </c>
    </row>
    <row r="138" s="22" customFormat="1" ht="15.75">
      <c r="B138" s="23" t="s">
        <v>276</v>
      </c>
      <c r="C138" s="24" t="s">
        <v>277</v>
      </c>
      <c r="D138" s="24">
        <v>700</v>
      </c>
      <c r="E138" s="24">
        <v>500</v>
      </c>
      <c r="F138" s="25">
        <v>820</v>
      </c>
      <c r="G138" s="25">
        <v>600</v>
      </c>
      <c r="H138" s="25">
        <f t="shared" si="6"/>
        <v>120</v>
      </c>
      <c r="I138" s="25">
        <f t="shared" si="7"/>
        <v>100</v>
      </c>
      <c r="J138" s="79">
        <f t="shared" ref="J138:J201" si="9">F138/D138-100%</f>
        <v>0.17142857142857149</v>
      </c>
    </row>
    <row r="139" s="1" customFormat="1" ht="15.75">
      <c r="B139" s="29" t="s">
        <v>278</v>
      </c>
      <c r="C139" s="30" t="s">
        <v>279</v>
      </c>
      <c r="D139" s="30">
        <v>300</v>
      </c>
      <c r="E139" s="30">
        <v>200</v>
      </c>
      <c r="F139" s="25">
        <v>350</v>
      </c>
      <c r="G139" s="25">
        <v>250</v>
      </c>
      <c r="H139" s="25">
        <f t="shared" ref="H139:H156" si="10">F139-D139</f>
        <v>50</v>
      </c>
      <c r="I139" s="25">
        <f t="shared" ref="I139:I156" si="11">G139-E139</f>
        <v>50</v>
      </c>
      <c r="J139" s="79">
        <f t="shared" si="9"/>
        <v>0.16666666666666674</v>
      </c>
    </row>
    <row r="140" s="22" customFormat="1" ht="15.75">
      <c r="B140" s="23" t="s">
        <v>280</v>
      </c>
      <c r="C140" s="24" t="s">
        <v>281</v>
      </c>
      <c r="D140" s="24">
        <v>600</v>
      </c>
      <c r="E140" s="24">
        <v>400</v>
      </c>
      <c r="F140" s="25">
        <v>700</v>
      </c>
      <c r="G140" s="25">
        <v>460</v>
      </c>
      <c r="H140" s="25">
        <f t="shared" si="10"/>
        <v>100</v>
      </c>
      <c r="I140" s="25">
        <f t="shared" si="11"/>
        <v>60</v>
      </c>
      <c r="J140" s="79">
        <f t="shared" si="9"/>
        <v>0.16666666666666674</v>
      </c>
    </row>
    <row r="141" s="22" customFormat="1" ht="15.75">
      <c r="B141" s="23" t="s">
        <v>282</v>
      </c>
      <c r="C141" s="24" t="s">
        <v>283</v>
      </c>
      <c r="D141" s="24">
        <v>500</v>
      </c>
      <c r="E141" s="24">
        <v>300</v>
      </c>
      <c r="F141" s="25">
        <v>580</v>
      </c>
      <c r="G141" s="25">
        <v>350</v>
      </c>
      <c r="H141" s="25">
        <f t="shared" si="10"/>
        <v>80</v>
      </c>
      <c r="I141" s="25">
        <f t="shared" si="11"/>
        <v>50</v>
      </c>
      <c r="J141" s="79">
        <f t="shared" si="9"/>
        <v>0.15999999999999992</v>
      </c>
    </row>
    <row r="142" s="22" customFormat="1" ht="15.75">
      <c r="B142" s="23" t="s">
        <v>284</v>
      </c>
      <c r="C142" s="24" t="s">
        <v>285</v>
      </c>
      <c r="D142" s="24">
        <v>300</v>
      </c>
      <c r="E142" s="24">
        <v>250</v>
      </c>
      <c r="F142" s="25">
        <v>350</v>
      </c>
      <c r="G142" s="25">
        <v>290</v>
      </c>
      <c r="H142" s="25">
        <f t="shared" si="10"/>
        <v>50</v>
      </c>
      <c r="I142" s="25">
        <f t="shared" si="11"/>
        <v>40</v>
      </c>
      <c r="J142" s="79">
        <f t="shared" si="9"/>
        <v>0.16666666666666674</v>
      </c>
    </row>
    <row r="143" s="22" customFormat="1" ht="15.75">
      <c r="B143" s="23" t="s">
        <v>286</v>
      </c>
      <c r="C143" s="24" t="s">
        <v>287</v>
      </c>
      <c r="D143" s="24">
        <v>300</v>
      </c>
      <c r="E143" s="24">
        <v>250</v>
      </c>
      <c r="F143" s="25">
        <v>350</v>
      </c>
      <c r="G143" s="25">
        <v>290</v>
      </c>
      <c r="H143" s="25">
        <f t="shared" si="10"/>
        <v>50</v>
      </c>
      <c r="I143" s="25">
        <f t="shared" si="11"/>
        <v>40</v>
      </c>
      <c r="J143" s="79">
        <f t="shared" si="9"/>
        <v>0.16666666666666674</v>
      </c>
    </row>
    <row r="144" s="22" customFormat="1" ht="15.75">
      <c r="B144" s="23" t="s">
        <v>288</v>
      </c>
      <c r="C144" s="24" t="s">
        <v>289</v>
      </c>
      <c r="D144" s="24">
        <v>300</v>
      </c>
      <c r="E144" s="24">
        <v>250</v>
      </c>
      <c r="F144" s="25">
        <v>350</v>
      </c>
      <c r="G144" s="25">
        <v>290</v>
      </c>
      <c r="H144" s="25">
        <f t="shared" si="10"/>
        <v>50</v>
      </c>
      <c r="I144" s="25">
        <f t="shared" si="11"/>
        <v>40</v>
      </c>
      <c r="J144" s="79">
        <f t="shared" si="9"/>
        <v>0.16666666666666674</v>
      </c>
    </row>
    <row r="145" s="22" customFormat="1" ht="15.75">
      <c r="B145" s="23" t="s">
        <v>290</v>
      </c>
      <c r="C145" s="24" t="s">
        <v>291</v>
      </c>
      <c r="D145" s="24">
        <v>600</v>
      </c>
      <c r="E145" s="24">
        <v>400</v>
      </c>
      <c r="F145" s="25">
        <v>700</v>
      </c>
      <c r="G145" s="25">
        <v>460</v>
      </c>
      <c r="H145" s="25">
        <f t="shared" si="10"/>
        <v>100</v>
      </c>
      <c r="I145" s="25">
        <f t="shared" si="11"/>
        <v>60</v>
      </c>
      <c r="J145" s="79">
        <f t="shared" si="9"/>
        <v>0.16666666666666674</v>
      </c>
    </row>
    <row r="146" s="22" customFormat="1" ht="15.75">
      <c r="B146" s="23" t="s">
        <v>292</v>
      </c>
      <c r="C146" s="24" t="s">
        <v>293</v>
      </c>
      <c r="D146" s="24">
        <v>500</v>
      </c>
      <c r="E146" s="24">
        <v>300</v>
      </c>
      <c r="F146" s="25">
        <v>580</v>
      </c>
      <c r="G146" s="25">
        <v>350</v>
      </c>
      <c r="H146" s="25">
        <f t="shared" si="10"/>
        <v>80</v>
      </c>
      <c r="I146" s="25">
        <f t="shared" si="11"/>
        <v>50</v>
      </c>
      <c r="J146" s="79">
        <f t="shared" si="9"/>
        <v>0.15999999999999992</v>
      </c>
    </row>
    <row r="147" s="22" customFormat="1" ht="15.75">
      <c r="B147" s="23" t="s">
        <v>294</v>
      </c>
      <c r="C147" s="24" t="s">
        <v>295</v>
      </c>
      <c r="D147" s="24">
        <v>350</v>
      </c>
      <c r="E147" s="24">
        <v>200</v>
      </c>
      <c r="F147" s="25">
        <v>420</v>
      </c>
      <c r="G147" s="25">
        <v>230</v>
      </c>
      <c r="H147" s="25">
        <f t="shared" si="10"/>
        <v>70</v>
      </c>
      <c r="I147" s="25">
        <f t="shared" si="11"/>
        <v>30</v>
      </c>
      <c r="J147" s="79">
        <f t="shared" si="9"/>
        <v>0.19999999999999996</v>
      </c>
    </row>
    <row r="148" s="22" customFormat="1" ht="15.75">
      <c r="B148" s="23" t="s">
        <v>296</v>
      </c>
      <c r="C148" s="24" t="s">
        <v>297</v>
      </c>
      <c r="D148" s="24">
        <v>500</v>
      </c>
      <c r="E148" s="24">
        <v>300</v>
      </c>
      <c r="F148" s="25">
        <v>580</v>
      </c>
      <c r="G148" s="25">
        <v>350</v>
      </c>
      <c r="H148" s="25">
        <f t="shared" si="10"/>
        <v>80</v>
      </c>
      <c r="I148" s="25">
        <f t="shared" si="11"/>
        <v>50</v>
      </c>
      <c r="J148" s="79">
        <f t="shared" si="9"/>
        <v>0.15999999999999992</v>
      </c>
    </row>
    <row r="149" s="22" customFormat="1" ht="15.75">
      <c r="B149" s="23" t="s">
        <v>298</v>
      </c>
      <c r="C149" s="24" t="s">
        <v>299</v>
      </c>
      <c r="D149" s="24">
        <v>400</v>
      </c>
      <c r="E149" s="24">
        <v>200</v>
      </c>
      <c r="F149" s="25">
        <v>460</v>
      </c>
      <c r="G149" s="25">
        <v>230</v>
      </c>
      <c r="H149" s="25">
        <f t="shared" si="10"/>
        <v>60</v>
      </c>
      <c r="I149" s="25">
        <f t="shared" si="11"/>
        <v>30</v>
      </c>
      <c r="J149" s="79">
        <f t="shared" si="9"/>
        <v>0.14999999999999991</v>
      </c>
    </row>
    <row r="150" s="22" customFormat="1" ht="15.75">
      <c r="B150" s="23" t="s">
        <v>300</v>
      </c>
      <c r="C150" s="24" t="s">
        <v>301</v>
      </c>
      <c r="D150" s="24">
        <v>440</v>
      </c>
      <c r="E150" s="24">
        <v>440</v>
      </c>
      <c r="F150" s="25">
        <v>520</v>
      </c>
      <c r="G150" s="25">
        <v>500</v>
      </c>
      <c r="H150" s="25">
        <f t="shared" si="10"/>
        <v>80</v>
      </c>
      <c r="I150" s="25">
        <f t="shared" si="11"/>
        <v>60</v>
      </c>
      <c r="J150" s="79">
        <f t="shared" si="9"/>
        <v>0.18181818181818188</v>
      </c>
    </row>
    <row r="151" s="22" customFormat="1" ht="15.75">
      <c r="B151" s="40"/>
      <c r="C151" s="30" t="s">
        <v>302</v>
      </c>
      <c r="D151" s="30">
        <v>700</v>
      </c>
      <c r="E151" s="83"/>
      <c r="F151" s="25">
        <v>820</v>
      </c>
      <c r="G151" s="25"/>
      <c r="H151" s="25">
        <f t="shared" si="10"/>
        <v>120</v>
      </c>
      <c r="I151" s="25">
        <f t="shared" si="11"/>
        <v>0</v>
      </c>
      <c r="J151" s="79">
        <f t="shared" si="9"/>
        <v>0.17142857142857149</v>
      </c>
    </row>
    <row r="152" s="1" customFormat="1" ht="15.75">
      <c r="B152" s="29" t="s">
        <v>303</v>
      </c>
      <c r="C152" s="30" t="s">
        <v>304</v>
      </c>
      <c r="D152" s="30">
        <v>400</v>
      </c>
      <c r="E152" s="30"/>
      <c r="F152" s="25">
        <v>460</v>
      </c>
      <c r="G152" s="25"/>
      <c r="H152" s="25">
        <f t="shared" si="10"/>
        <v>60</v>
      </c>
      <c r="I152" s="25">
        <f t="shared" si="11"/>
        <v>0</v>
      </c>
      <c r="J152" s="79">
        <f t="shared" si="9"/>
        <v>0.14999999999999991</v>
      </c>
    </row>
    <row r="153" s="1" customFormat="1" ht="15.75">
      <c r="B153" s="29" t="s">
        <v>305</v>
      </c>
      <c r="C153" s="30" t="s">
        <v>306</v>
      </c>
      <c r="D153" s="30">
        <v>400</v>
      </c>
      <c r="E153" s="30"/>
      <c r="F153" s="25">
        <v>460</v>
      </c>
      <c r="G153" s="25"/>
      <c r="H153" s="25">
        <f t="shared" si="10"/>
        <v>60</v>
      </c>
      <c r="I153" s="25">
        <f t="shared" si="11"/>
        <v>0</v>
      </c>
      <c r="J153" s="79">
        <f t="shared" si="9"/>
        <v>0.14999999999999991</v>
      </c>
    </row>
    <row r="154" s="17" customFormat="1" ht="15.75">
      <c r="B154" s="18" t="s">
        <v>307</v>
      </c>
      <c r="C154" s="39" t="s">
        <v>308</v>
      </c>
      <c r="D154" s="39"/>
      <c r="E154" s="39"/>
      <c r="F154" s="27"/>
      <c r="G154" s="27"/>
      <c r="H154" s="27"/>
      <c r="I154" s="27"/>
      <c r="J154" s="27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</row>
    <row r="155" s="1" customFormat="1" ht="31.5">
      <c r="B155" s="29" t="s">
        <v>309</v>
      </c>
      <c r="C155" s="30" t="s">
        <v>310</v>
      </c>
      <c r="D155" s="30">
        <v>467</v>
      </c>
      <c r="E155" s="30"/>
      <c r="F155" s="25">
        <v>540</v>
      </c>
      <c r="G155" s="25"/>
      <c r="H155" s="25">
        <f t="shared" si="10"/>
        <v>73</v>
      </c>
      <c r="I155" s="25">
        <f t="shared" si="11"/>
        <v>0</v>
      </c>
      <c r="J155" s="79">
        <f t="shared" si="9"/>
        <v>0.15631691648822277</v>
      </c>
    </row>
    <row r="156" s="1" customFormat="1" ht="31.5">
      <c r="B156" s="29" t="s">
        <v>311</v>
      </c>
      <c r="C156" s="30" t="s">
        <v>312</v>
      </c>
      <c r="D156" s="30">
        <v>467</v>
      </c>
      <c r="E156" s="30"/>
      <c r="F156" s="25">
        <v>540</v>
      </c>
      <c r="G156" s="25"/>
      <c r="H156" s="25">
        <f t="shared" si="10"/>
        <v>73</v>
      </c>
      <c r="I156" s="25">
        <f t="shared" si="11"/>
        <v>0</v>
      </c>
      <c r="J156" s="79">
        <f t="shared" si="9"/>
        <v>0.15631691648822277</v>
      </c>
    </row>
    <row r="157" s="1" customFormat="1" ht="15.75">
      <c r="B157" s="29" t="s">
        <v>313</v>
      </c>
      <c r="C157" s="30" t="s">
        <v>314</v>
      </c>
      <c r="D157" s="30">
        <v>467</v>
      </c>
      <c r="E157" s="30"/>
      <c r="F157" s="25">
        <v>540</v>
      </c>
      <c r="G157" s="25"/>
      <c r="H157" s="25">
        <f t="shared" ref="H157:H220" si="12">F157-D157</f>
        <v>73</v>
      </c>
      <c r="I157" s="25">
        <f t="shared" ref="I157:I220" si="13">G157-E157</f>
        <v>0</v>
      </c>
      <c r="J157" s="79">
        <f t="shared" si="9"/>
        <v>0.15631691648822277</v>
      </c>
    </row>
    <row r="158" s="1" customFormat="1" ht="35.25" customHeight="1">
      <c r="B158" s="29" t="s">
        <v>315</v>
      </c>
      <c r="C158" s="30" t="s">
        <v>316</v>
      </c>
      <c r="D158" s="30">
        <v>700</v>
      </c>
      <c r="E158" s="30"/>
      <c r="F158" s="25">
        <v>810</v>
      </c>
      <c r="G158" s="25"/>
      <c r="H158" s="25">
        <f t="shared" si="12"/>
        <v>110</v>
      </c>
      <c r="I158" s="25">
        <f t="shared" si="13"/>
        <v>0</v>
      </c>
      <c r="J158" s="79">
        <f t="shared" si="9"/>
        <v>0.15714285714285725</v>
      </c>
    </row>
    <row r="159" s="1" customFormat="1" ht="36" customHeight="1">
      <c r="B159" s="29" t="s">
        <v>317</v>
      </c>
      <c r="C159" s="30" t="s">
        <v>318</v>
      </c>
      <c r="D159" s="30">
        <v>1400</v>
      </c>
      <c r="E159" s="30"/>
      <c r="F159" s="25">
        <v>1620</v>
      </c>
      <c r="G159" s="25"/>
      <c r="H159" s="25">
        <f t="shared" si="12"/>
        <v>220</v>
      </c>
      <c r="I159" s="25">
        <f t="shared" si="13"/>
        <v>0</v>
      </c>
      <c r="J159" s="79">
        <f t="shared" si="9"/>
        <v>0.15714285714285725</v>
      </c>
    </row>
    <row r="160" s="1" customFormat="1" ht="47.25">
      <c r="B160" s="29" t="s">
        <v>319</v>
      </c>
      <c r="C160" s="30" t="s">
        <v>320</v>
      </c>
      <c r="D160" s="30">
        <v>1868</v>
      </c>
      <c r="E160" s="30"/>
      <c r="F160" s="25">
        <v>2160</v>
      </c>
      <c r="G160" s="25"/>
      <c r="H160" s="25">
        <f t="shared" si="12"/>
        <v>292</v>
      </c>
      <c r="I160" s="25">
        <f t="shared" si="13"/>
        <v>0</v>
      </c>
      <c r="J160" s="79">
        <f t="shared" si="9"/>
        <v>0.15631691648822277</v>
      </c>
    </row>
    <row r="161" s="1" customFormat="1" ht="47.25">
      <c r="B161" s="29" t="s">
        <v>321</v>
      </c>
      <c r="C161" s="30" t="s">
        <v>322</v>
      </c>
      <c r="D161" s="30">
        <v>3736</v>
      </c>
      <c r="E161" s="30"/>
      <c r="F161" s="25">
        <v>4320</v>
      </c>
      <c r="G161" s="25"/>
      <c r="H161" s="25">
        <f t="shared" si="12"/>
        <v>584</v>
      </c>
      <c r="I161" s="25">
        <f t="shared" si="13"/>
        <v>0</v>
      </c>
      <c r="J161" s="79">
        <f t="shared" si="9"/>
        <v>0.15631691648822277</v>
      </c>
    </row>
    <row r="162" s="1" customFormat="1" ht="15.75">
      <c r="B162" s="29" t="s">
        <v>323</v>
      </c>
      <c r="C162" s="30" t="s">
        <v>324</v>
      </c>
      <c r="D162" s="30">
        <v>467</v>
      </c>
      <c r="E162" s="30">
        <v>467</v>
      </c>
      <c r="F162" s="25">
        <v>540</v>
      </c>
      <c r="G162" s="25">
        <v>540</v>
      </c>
      <c r="H162" s="25">
        <f t="shared" si="12"/>
        <v>73</v>
      </c>
      <c r="I162" s="25">
        <f t="shared" si="13"/>
        <v>73</v>
      </c>
      <c r="J162" s="79">
        <f t="shared" si="9"/>
        <v>0.15631691648822277</v>
      </c>
    </row>
    <row r="163" s="1" customFormat="1" ht="15.75">
      <c r="B163" s="23" t="s">
        <v>325</v>
      </c>
      <c r="C163" s="24" t="s">
        <v>326</v>
      </c>
      <c r="D163" s="24">
        <v>700</v>
      </c>
      <c r="E163" s="24">
        <v>700</v>
      </c>
      <c r="F163" s="25">
        <v>810</v>
      </c>
      <c r="G163" s="25">
        <v>810</v>
      </c>
      <c r="H163" s="25">
        <f t="shared" si="12"/>
        <v>110</v>
      </c>
      <c r="I163" s="25">
        <f t="shared" si="13"/>
        <v>110</v>
      </c>
      <c r="J163" s="79">
        <f t="shared" si="9"/>
        <v>0.15714285714285725</v>
      </c>
    </row>
    <row r="164" s="1" customFormat="1" ht="31.5">
      <c r="B164" s="29" t="s">
        <v>327</v>
      </c>
      <c r="C164" s="30" t="s">
        <v>328</v>
      </c>
      <c r="D164" s="30">
        <v>934</v>
      </c>
      <c r="E164" s="30">
        <v>934</v>
      </c>
      <c r="F164" s="25">
        <v>1080</v>
      </c>
      <c r="G164" s="25">
        <v>1080</v>
      </c>
      <c r="H164" s="25">
        <f t="shared" si="12"/>
        <v>146</v>
      </c>
      <c r="I164" s="25">
        <f t="shared" si="13"/>
        <v>146</v>
      </c>
      <c r="J164" s="79">
        <f t="shared" si="9"/>
        <v>0.15631691648822277</v>
      </c>
    </row>
    <row r="165" s="1" customFormat="1" ht="15.75">
      <c r="B165" s="29" t="s">
        <v>329</v>
      </c>
      <c r="C165" s="30" t="s">
        <v>330</v>
      </c>
      <c r="D165" s="30">
        <v>934</v>
      </c>
      <c r="E165" s="30">
        <v>934</v>
      </c>
      <c r="F165" s="25">
        <v>1080</v>
      </c>
      <c r="G165" s="25">
        <v>1080</v>
      </c>
      <c r="H165" s="25">
        <f t="shared" si="12"/>
        <v>146</v>
      </c>
      <c r="I165" s="25">
        <f t="shared" si="13"/>
        <v>146</v>
      </c>
      <c r="J165" s="79">
        <f t="shared" si="9"/>
        <v>0.15631691648822277</v>
      </c>
    </row>
    <row r="166" s="1" customFormat="1" ht="31.5">
      <c r="B166" s="29" t="s">
        <v>331</v>
      </c>
      <c r="C166" s="30" t="s">
        <v>332</v>
      </c>
      <c r="D166" s="30">
        <v>934</v>
      </c>
      <c r="E166" s="30">
        <v>934</v>
      </c>
      <c r="F166" s="25">
        <v>1080</v>
      </c>
      <c r="G166" s="25">
        <v>1080</v>
      </c>
      <c r="H166" s="25">
        <f t="shared" si="12"/>
        <v>146</v>
      </c>
      <c r="I166" s="25">
        <f t="shared" si="13"/>
        <v>146</v>
      </c>
      <c r="J166" s="79">
        <f t="shared" si="9"/>
        <v>0.15631691648822277</v>
      </c>
    </row>
    <row r="167" s="1" customFormat="1" ht="31.5">
      <c r="B167" s="29" t="s">
        <v>333</v>
      </c>
      <c r="C167" s="30" t="s">
        <v>334</v>
      </c>
      <c r="D167" s="30">
        <v>1400</v>
      </c>
      <c r="E167" s="30">
        <v>1400</v>
      </c>
      <c r="F167" s="25">
        <v>1620</v>
      </c>
      <c r="G167" s="25">
        <v>1620</v>
      </c>
      <c r="H167" s="25">
        <f t="shared" si="12"/>
        <v>220</v>
      </c>
      <c r="I167" s="25">
        <f t="shared" si="13"/>
        <v>220</v>
      </c>
      <c r="J167" s="79">
        <f t="shared" si="9"/>
        <v>0.15714285714285725</v>
      </c>
    </row>
    <row r="168" s="1" customFormat="1" ht="18.75" customHeight="1">
      <c r="B168" s="29" t="s">
        <v>335</v>
      </c>
      <c r="C168" s="30" t="s">
        <v>336</v>
      </c>
      <c r="D168" s="30">
        <v>934</v>
      </c>
      <c r="E168" s="30">
        <v>934</v>
      </c>
      <c r="F168" s="25">
        <v>1080</v>
      </c>
      <c r="G168" s="25">
        <v>1080</v>
      </c>
      <c r="H168" s="25">
        <f t="shared" si="12"/>
        <v>146</v>
      </c>
      <c r="I168" s="25">
        <f t="shared" si="13"/>
        <v>146</v>
      </c>
      <c r="J168" s="79">
        <f t="shared" si="9"/>
        <v>0.15631691648822277</v>
      </c>
    </row>
    <row r="169" s="1" customFormat="1" ht="15.75">
      <c r="B169" s="29" t="s">
        <v>337</v>
      </c>
      <c r="C169" s="30" t="s">
        <v>338</v>
      </c>
      <c r="D169" s="30">
        <v>1400</v>
      </c>
      <c r="E169" s="30"/>
      <c r="F169" s="25">
        <v>1620</v>
      </c>
      <c r="G169" s="25"/>
      <c r="H169" s="25">
        <f t="shared" si="12"/>
        <v>220</v>
      </c>
      <c r="I169" s="25">
        <f t="shared" si="13"/>
        <v>0</v>
      </c>
      <c r="J169" s="79">
        <f t="shared" si="9"/>
        <v>0.15714285714285725</v>
      </c>
    </row>
    <row r="170" s="1" customFormat="1" ht="19.5" customHeight="1">
      <c r="B170" s="29" t="s">
        <v>339</v>
      </c>
      <c r="C170" s="30" t="s">
        <v>340</v>
      </c>
      <c r="D170" s="30">
        <v>1400</v>
      </c>
      <c r="E170" s="30"/>
      <c r="F170" s="25">
        <v>1620</v>
      </c>
      <c r="G170" s="25"/>
      <c r="H170" s="25">
        <f t="shared" si="12"/>
        <v>220</v>
      </c>
      <c r="I170" s="25">
        <f t="shared" si="13"/>
        <v>0</v>
      </c>
      <c r="J170" s="79">
        <f t="shared" si="9"/>
        <v>0.15714285714285725</v>
      </c>
    </row>
    <row r="171" s="1" customFormat="1" ht="31.5">
      <c r="B171" s="29" t="s">
        <v>341</v>
      </c>
      <c r="C171" s="30" t="s">
        <v>342</v>
      </c>
      <c r="D171" s="30">
        <v>1400</v>
      </c>
      <c r="E171" s="30"/>
      <c r="F171" s="25">
        <v>1620</v>
      </c>
      <c r="G171" s="25"/>
      <c r="H171" s="25">
        <f t="shared" si="12"/>
        <v>220</v>
      </c>
      <c r="I171" s="25">
        <f t="shared" si="13"/>
        <v>0</v>
      </c>
      <c r="J171" s="79">
        <f t="shared" si="9"/>
        <v>0.15714285714285725</v>
      </c>
    </row>
    <row r="172" s="1" customFormat="1" ht="20.25" customHeight="1">
      <c r="B172" s="29" t="s">
        <v>343</v>
      </c>
      <c r="C172" s="30" t="s">
        <v>344</v>
      </c>
      <c r="D172" s="30">
        <v>1400</v>
      </c>
      <c r="E172" s="30"/>
      <c r="F172" s="25">
        <v>1620</v>
      </c>
      <c r="G172" s="25"/>
      <c r="H172" s="25">
        <f t="shared" si="12"/>
        <v>220</v>
      </c>
      <c r="I172" s="25">
        <f t="shared" si="13"/>
        <v>0</v>
      </c>
      <c r="J172" s="79">
        <f t="shared" si="9"/>
        <v>0.15714285714285725</v>
      </c>
    </row>
    <row r="173" s="1" customFormat="1" ht="15.75">
      <c r="B173" s="29" t="s">
        <v>345</v>
      </c>
      <c r="C173" s="30" t="s">
        <v>346</v>
      </c>
      <c r="D173" s="30">
        <v>700</v>
      </c>
      <c r="E173" s="30"/>
      <c r="F173" s="25">
        <v>810</v>
      </c>
      <c r="G173" s="25"/>
      <c r="H173" s="25">
        <f t="shared" si="12"/>
        <v>110</v>
      </c>
      <c r="I173" s="25">
        <f t="shared" si="13"/>
        <v>0</v>
      </c>
      <c r="J173" s="79">
        <f t="shared" si="9"/>
        <v>0.15714285714285725</v>
      </c>
    </row>
    <row r="174" s="1" customFormat="1" ht="31.5">
      <c r="B174" s="29" t="s">
        <v>347</v>
      </c>
      <c r="C174" s="30" t="s">
        <v>348</v>
      </c>
      <c r="D174" s="30">
        <v>700</v>
      </c>
      <c r="E174" s="30"/>
      <c r="F174" s="25">
        <v>810</v>
      </c>
      <c r="G174" s="25"/>
      <c r="H174" s="25">
        <f t="shared" si="12"/>
        <v>110</v>
      </c>
      <c r="I174" s="25">
        <f t="shared" si="13"/>
        <v>0</v>
      </c>
      <c r="J174" s="79">
        <f t="shared" si="9"/>
        <v>0.15714285714285725</v>
      </c>
    </row>
    <row r="175" s="1" customFormat="1" ht="31.5">
      <c r="B175" s="29" t="s">
        <v>349</v>
      </c>
      <c r="C175" s="30" t="s">
        <v>350</v>
      </c>
      <c r="D175" s="30">
        <v>1400</v>
      </c>
      <c r="E175" s="30"/>
      <c r="F175" s="25">
        <v>1620</v>
      </c>
      <c r="G175" s="25"/>
      <c r="H175" s="25">
        <f t="shared" si="12"/>
        <v>220</v>
      </c>
      <c r="I175" s="25">
        <f t="shared" si="13"/>
        <v>0</v>
      </c>
      <c r="J175" s="79">
        <f t="shared" si="9"/>
        <v>0.15714285714285725</v>
      </c>
    </row>
    <row r="176" s="1" customFormat="1" ht="31.5">
      <c r="B176" s="29" t="s">
        <v>351</v>
      </c>
      <c r="C176" s="30" t="s">
        <v>352</v>
      </c>
      <c r="D176" s="30">
        <v>4670</v>
      </c>
      <c r="E176" s="30"/>
      <c r="F176" s="25">
        <v>5400</v>
      </c>
      <c r="G176" s="25"/>
      <c r="H176" s="25">
        <f t="shared" si="12"/>
        <v>730</v>
      </c>
      <c r="I176" s="25">
        <f t="shared" si="13"/>
        <v>0</v>
      </c>
      <c r="J176" s="79">
        <f t="shared" si="9"/>
        <v>0.15631691648822277</v>
      </c>
    </row>
    <row r="177" s="1" customFormat="1" ht="31.5">
      <c r="B177" s="29" t="s">
        <v>353</v>
      </c>
      <c r="C177" s="30" t="s">
        <v>354</v>
      </c>
      <c r="D177" s="30"/>
      <c r="E177" s="30">
        <v>1400</v>
      </c>
      <c r="F177" s="25"/>
      <c r="G177" s="25">
        <v>1620</v>
      </c>
      <c r="H177" s="25">
        <f t="shared" si="12"/>
        <v>0</v>
      </c>
      <c r="I177" s="25">
        <f t="shared" si="13"/>
        <v>220</v>
      </c>
      <c r="J177" s="79">
        <f>G177/E177-100%</f>
        <v>0.15714285714285725</v>
      </c>
    </row>
    <row r="178" s="22" customFormat="1" ht="15.75">
      <c r="B178" s="23" t="s">
        <v>355</v>
      </c>
      <c r="C178" s="24" t="s">
        <v>356</v>
      </c>
      <c r="D178" s="24">
        <v>450</v>
      </c>
      <c r="E178" s="24">
        <v>450</v>
      </c>
      <c r="F178" s="25">
        <v>520</v>
      </c>
      <c r="G178" s="25">
        <v>520</v>
      </c>
      <c r="H178" s="25">
        <f t="shared" si="12"/>
        <v>70</v>
      </c>
      <c r="I178" s="25">
        <f t="shared" si="13"/>
        <v>70</v>
      </c>
      <c r="J178" s="79">
        <f t="shared" si="9"/>
        <v>0.15555555555555545</v>
      </c>
    </row>
    <row r="179" s="22" customFormat="1" ht="31.5">
      <c r="B179" s="23" t="s">
        <v>357</v>
      </c>
      <c r="C179" s="38" t="s">
        <v>358</v>
      </c>
      <c r="D179" s="81">
        <v>350</v>
      </c>
      <c r="E179" s="81">
        <v>350</v>
      </c>
      <c r="F179" s="25">
        <v>410</v>
      </c>
      <c r="G179" s="25">
        <v>400</v>
      </c>
      <c r="H179" s="25">
        <f t="shared" si="12"/>
        <v>60</v>
      </c>
      <c r="I179" s="25">
        <f t="shared" si="13"/>
        <v>50</v>
      </c>
      <c r="J179" s="79">
        <f t="shared" si="9"/>
        <v>0.17142857142857149</v>
      </c>
    </row>
    <row r="180" s="1" customFormat="1" ht="15.75">
      <c r="B180" s="29" t="s">
        <v>359</v>
      </c>
      <c r="C180" s="30" t="s">
        <v>360</v>
      </c>
      <c r="D180" s="30">
        <v>467</v>
      </c>
      <c r="E180" s="30"/>
      <c r="F180" s="25">
        <v>540</v>
      </c>
      <c r="G180" s="25"/>
      <c r="H180" s="25">
        <f t="shared" si="12"/>
        <v>73</v>
      </c>
      <c r="I180" s="25">
        <f t="shared" si="13"/>
        <v>0</v>
      </c>
      <c r="J180" s="79">
        <f t="shared" si="9"/>
        <v>0.15631691648822277</v>
      </c>
    </row>
    <row r="181" s="1" customFormat="1" ht="15.75">
      <c r="B181" s="29" t="s">
        <v>361</v>
      </c>
      <c r="C181" s="30" t="s">
        <v>362</v>
      </c>
      <c r="D181" s="30">
        <v>467</v>
      </c>
      <c r="E181" s="30"/>
      <c r="F181" s="25">
        <v>540</v>
      </c>
      <c r="G181" s="25"/>
      <c r="H181" s="25">
        <f t="shared" si="12"/>
        <v>73</v>
      </c>
      <c r="I181" s="25">
        <f t="shared" si="13"/>
        <v>0</v>
      </c>
      <c r="J181" s="79">
        <f t="shared" si="9"/>
        <v>0.15631691648822277</v>
      </c>
    </row>
    <row r="182" s="1" customFormat="1" ht="15.75">
      <c r="B182" s="29" t="s">
        <v>363</v>
      </c>
      <c r="C182" s="30" t="s">
        <v>364</v>
      </c>
      <c r="D182" s="30">
        <v>700</v>
      </c>
      <c r="E182" s="30"/>
      <c r="F182" s="25">
        <v>810</v>
      </c>
      <c r="G182" s="25"/>
      <c r="H182" s="25">
        <f t="shared" si="12"/>
        <v>110</v>
      </c>
      <c r="I182" s="25">
        <f t="shared" si="13"/>
        <v>0</v>
      </c>
      <c r="J182" s="79">
        <f t="shared" si="9"/>
        <v>0.15714285714285725</v>
      </c>
    </row>
    <row r="183" s="1" customFormat="1" ht="15.75">
      <c r="B183" s="29" t="s">
        <v>365</v>
      </c>
      <c r="C183" s="30" t="s">
        <v>366</v>
      </c>
      <c r="D183" s="30">
        <v>467</v>
      </c>
      <c r="E183" s="30"/>
      <c r="F183" s="25">
        <v>540</v>
      </c>
      <c r="G183" s="25"/>
      <c r="H183" s="25">
        <f t="shared" si="12"/>
        <v>73</v>
      </c>
      <c r="I183" s="25">
        <f t="shared" si="13"/>
        <v>0</v>
      </c>
      <c r="J183" s="79">
        <f t="shared" si="9"/>
        <v>0.15631691648822277</v>
      </c>
    </row>
    <row r="184" s="1" customFormat="1" ht="15.75">
      <c r="B184" s="29" t="s">
        <v>367</v>
      </c>
      <c r="C184" s="30" t="s">
        <v>368</v>
      </c>
      <c r="D184" s="30">
        <v>467</v>
      </c>
      <c r="E184" s="30"/>
      <c r="F184" s="25">
        <v>540</v>
      </c>
      <c r="G184" s="25"/>
      <c r="H184" s="25">
        <f t="shared" si="12"/>
        <v>73</v>
      </c>
      <c r="I184" s="25">
        <f t="shared" si="13"/>
        <v>0</v>
      </c>
      <c r="J184" s="79">
        <f t="shared" si="9"/>
        <v>0.15631691648822277</v>
      </c>
    </row>
    <row r="185" s="1" customFormat="1" ht="15.75">
      <c r="B185" s="29" t="s">
        <v>369</v>
      </c>
      <c r="C185" s="30" t="s">
        <v>370</v>
      </c>
      <c r="D185" s="30">
        <v>467</v>
      </c>
      <c r="E185" s="30"/>
      <c r="F185" s="25">
        <v>540</v>
      </c>
      <c r="G185" s="25"/>
      <c r="H185" s="25">
        <f t="shared" si="12"/>
        <v>73</v>
      </c>
      <c r="I185" s="25">
        <f t="shared" si="13"/>
        <v>0</v>
      </c>
      <c r="J185" s="79">
        <f t="shared" si="9"/>
        <v>0.15631691648822277</v>
      </c>
    </row>
    <row r="186" s="1" customFormat="1" ht="18" customHeight="1">
      <c r="B186" s="29" t="s">
        <v>371</v>
      </c>
      <c r="C186" s="30" t="s">
        <v>372</v>
      </c>
      <c r="D186" s="30">
        <v>467</v>
      </c>
      <c r="E186" s="30"/>
      <c r="F186" s="25">
        <v>540</v>
      </c>
      <c r="G186" s="25"/>
      <c r="H186" s="25">
        <f t="shared" si="12"/>
        <v>73</v>
      </c>
      <c r="I186" s="25">
        <f t="shared" si="13"/>
        <v>0</v>
      </c>
      <c r="J186" s="79">
        <f t="shared" si="9"/>
        <v>0.15631691648822277</v>
      </c>
    </row>
    <row r="187" s="1" customFormat="1" ht="15.75">
      <c r="B187" s="29" t="s">
        <v>373</v>
      </c>
      <c r="C187" s="30" t="s">
        <v>374</v>
      </c>
      <c r="D187" s="30">
        <v>467</v>
      </c>
      <c r="E187" s="30"/>
      <c r="F187" s="25">
        <v>540</v>
      </c>
      <c r="G187" s="25"/>
      <c r="H187" s="25">
        <f t="shared" si="12"/>
        <v>73</v>
      </c>
      <c r="I187" s="25">
        <f t="shared" si="13"/>
        <v>0</v>
      </c>
      <c r="J187" s="79">
        <f t="shared" si="9"/>
        <v>0.15631691648822277</v>
      </c>
    </row>
    <row r="188" s="1" customFormat="1" ht="15.75">
      <c r="B188" s="29" t="s">
        <v>375</v>
      </c>
      <c r="C188" s="30" t="s">
        <v>376</v>
      </c>
      <c r="D188" s="30">
        <v>700</v>
      </c>
      <c r="E188" s="30"/>
      <c r="F188" s="25">
        <v>810</v>
      </c>
      <c r="G188" s="25"/>
      <c r="H188" s="25">
        <f t="shared" si="12"/>
        <v>110</v>
      </c>
      <c r="I188" s="25">
        <f t="shared" si="13"/>
        <v>0</v>
      </c>
      <c r="J188" s="79">
        <f t="shared" si="9"/>
        <v>0.15714285714285725</v>
      </c>
    </row>
    <row r="189" s="1" customFormat="1" ht="15.75">
      <c r="B189" s="29" t="s">
        <v>377</v>
      </c>
      <c r="C189" s="30" t="s">
        <v>378</v>
      </c>
      <c r="D189" s="30">
        <v>467</v>
      </c>
      <c r="E189" s="30"/>
      <c r="F189" s="25">
        <v>540</v>
      </c>
      <c r="G189" s="25"/>
      <c r="H189" s="25">
        <f t="shared" si="12"/>
        <v>73</v>
      </c>
      <c r="I189" s="25">
        <f t="shared" si="13"/>
        <v>0</v>
      </c>
      <c r="J189" s="79">
        <f t="shared" si="9"/>
        <v>0.15631691648822277</v>
      </c>
    </row>
    <row r="190" s="1" customFormat="1" ht="15.75">
      <c r="B190" s="29" t="s">
        <v>379</v>
      </c>
      <c r="C190" s="30" t="s">
        <v>380</v>
      </c>
      <c r="D190" s="30">
        <v>467</v>
      </c>
      <c r="E190" s="30"/>
      <c r="F190" s="25">
        <v>540</v>
      </c>
      <c r="G190" s="25"/>
      <c r="H190" s="25">
        <f t="shared" si="12"/>
        <v>73</v>
      </c>
      <c r="I190" s="25">
        <f t="shared" si="13"/>
        <v>0</v>
      </c>
      <c r="J190" s="79">
        <f t="shared" si="9"/>
        <v>0.15631691648822277</v>
      </c>
    </row>
    <row r="191" s="22" customFormat="1" ht="31.5">
      <c r="B191" s="23" t="s">
        <v>381</v>
      </c>
      <c r="C191" s="30" t="s">
        <v>382</v>
      </c>
      <c r="D191" s="24">
        <v>600</v>
      </c>
      <c r="E191" s="24"/>
      <c r="F191" s="25">
        <v>700</v>
      </c>
      <c r="G191" s="25"/>
      <c r="H191" s="25">
        <f t="shared" si="12"/>
        <v>100</v>
      </c>
      <c r="I191" s="25">
        <f t="shared" si="13"/>
        <v>0</v>
      </c>
      <c r="J191" s="79">
        <f t="shared" si="9"/>
        <v>0.16666666666666674</v>
      </c>
    </row>
    <row r="192" s="22" customFormat="1" ht="31.5">
      <c r="B192" s="23" t="s">
        <v>383</v>
      </c>
      <c r="C192" s="30" t="s">
        <v>384</v>
      </c>
      <c r="D192" s="24">
        <v>600</v>
      </c>
      <c r="E192" s="24"/>
      <c r="F192" s="25">
        <v>700</v>
      </c>
      <c r="G192" s="25"/>
      <c r="H192" s="25">
        <f t="shared" si="12"/>
        <v>100</v>
      </c>
      <c r="I192" s="25">
        <f t="shared" si="13"/>
        <v>0</v>
      </c>
      <c r="J192" s="79">
        <f t="shared" si="9"/>
        <v>0.16666666666666674</v>
      </c>
    </row>
    <row r="193" s="22" customFormat="1" ht="31.5">
      <c r="B193" s="23" t="s">
        <v>385</v>
      </c>
      <c r="C193" s="30" t="s">
        <v>386</v>
      </c>
      <c r="D193" s="24">
        <v>600</v>
      </c>
      <c r="E193" s="24"/>
      <c r="F193" s="25">
        <v>700</v>
      </c>
      <c r="G193" s="25"/>
      <c r="H193" s="25">
        <f t="shared" si="12"/>
        <v>100</v>
      </c>
      <c r="I193" s="25">
        <f t="shared" si="13"/>
        <v>0</v>
      </c>
      <c r="J193" s="79">
        <f t="shared" si="9"/>
        <v>0.16666666666666674</v>
      </c>
    </row>
    <row r="194" s="1" customFormat="1" ht="47.25">
      <c r="B194" s="23" t="s">
        <v>387</v>
      </c>
      <c r="C194" s="30" t="s">
        <v>388</v>
      </c>
      <c r="D194" s="30">
        <v>3500</v>
      </c>
      <c r="E194" s="30"/>
      <c r="F194" s="25">
        <v>4000</v>
      </c>
      <c r="G194" s="25"/>
      <c r="H194" s="25">
        <f t="shared" si="12"/>
        <v>500</v>
      </c>
      <c r="I194" s="25">
        <f t="shared" si="13"/>
        <v>0</v>
      </c>
      <c r="J194" s="79">
        <f t="shared" si="9"/>
        <v>0.14285714285714279</v>
      </c>
    </row>
    <row r="195" s="1" customFormat="1" ht="47.25">
      <c r="B195" s="29" t="s">
        <v>389</v>
      </c>
      <c r="C195" s="30" t="s">
        <v>390</v>
      </c>
      <c r="D195" s="30">
        <v>1500</v>
      </c>
      <c r="E195" s="84"/>
      <c r="F195" s="25">
        <v>1750</v>
      </c>
      <c r="G195" s="25"/>
      <c r="H195" s="25">
        <f t="shared" si="12"/>
        <v>250</v>
      </c>
      <c r="I195" s="25">
        <f t="shared" si="13"/>
        <v>0</v>
      </c>
      <c r="J195" s="79">
        <f t="shared" si="9"/>
        <v>0.16666666666666674</v>
      </c>
    </row>
    <row r="196" s="1" customFormat="1" ht="15.75">
      <c r="B196" s="23" t="s">
        <v>391</v>
      </c>
      <c r="C196" s="30" t="s">
        <v>392</v>
      </c>
      <c r="D196" s="30">
        <v>500</v>
      </c>
      <c r="E196" s="30"/>
      <c r="F196" s="25">
        <v>600</v>
      </c>
      <c r="G196" s="25"/>
      <c r="H196" s="25">
        <f t="shared" si="12"/>
        <v>100</v>
      </c>
      <c r="I196" s="25">
        <f t="shared" si="13"/>
        <v>0</v>
      </c>
      <c r="J196" s="79">
        <f t="shared" si="9"/>
        <v>0.19999999999999996</v>
      </c>
    </row>
    <row r="197" s="1" customFormat="1" ht="15.75">
      <c r="B197" s="23" t="s">
        <v>393</v>
      </c>
      <c r="C197" s="30" t="s">
        <v>394</v>
      </c>
      <c r="D197" s="30">
        <v>300</v>
      </c>
      <c r="E197" s="30"/>
      <c r="F197" s="25">
        <v>350</v>
      </c>
      <c r="G197" s="25"/>
      <c r="H197" s="25">
        <f t="shared" si="12"/>
        <v>50</v>
      </c>
      <c r="I197" s="25">
        <f t="shared" si="13"/>
        <v>0</v>
      </c>
      <c r="J197" s="79">
        <f t="shared" si="9"/>
        <v>0.16666666666666674</v>
      </c>
    </row>
    <row r="198" s="22" customFormat="1" ht="15.75">
      <c r="B198" s="23" t="s">
        <v>266</v>
      </c>
      <c r="C198" s="33" t="s">
        <v>395</v>
      </c>
      <c r="D198" s="35">
        <v>280</v>
      </c>
      <c r="E198" s="35"/>
      <c r="F198" s="25">
        <v>330</v>
      </c>
      <c r="G198" s="25"/>
      <c r="H198" s="25">
        <f t="shared" si="12"/>
        <v>50</v>
      </c>
      <c r="I198" s="25">
        <f t="shared" si="13"/>
        <v>0</v>
      </c>
      <c r="J198" s="79">
        <f t="shared" si="9"/>
        <v>0.1785714285714286</v>
      </c>
    </row>
    <row r="199" s="17" customFormat="1" ht="15.75">
      <c r="B199" s="18" t="s">
        <v>396</v>
      </c>
      <c r="C199" s="26" t="s">
        <v>397</v>
      </c>
      <c r="D199" s="26"/>
      <c r="E199" s="26"/>
      <c r="F199" s="27"/>
      <c r="G199" s="27"/>
      <c r="H199" s="27"/>
      <c r="I199" s="27"/>
      <c r="J199" s="27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</row>
    <row r="200" s="1" customFormat="1" ht="15.75">
      <c r="B200" s="29" t="s">
        <v>398</v>
      </c>
      <c r="C200" s="32" t="s">
        <v>399</v>
      </c>
      <c r="D200" s="42">
        <v>1000</v>
      </c>
      <c r="E200" s="42"/>
      <c r="F200" s="25">
        <v>1150</v>
      </c>
      <c r="G200" s="25"/>
      <c r="H200" s="25">
        <f t="shared" si="12"/>
        <v>150</v>
      </c>
      <c r="I200" s="25">
        <f t="shared" si="13"/>
        <v>0</v>
      </c>
      <c r="J200" s="79">
        <f t="shared" si="9"/>
        <v>0.14999999999999991</v>
      </c>
    </row>
    <row r="201" s="1" customFormat="1" ht="14.25" customHeight="1">
      <c r="B201" s="29" t="s">
        <v>400</v>
      </c>
      <c r="C201" s="32" t="s">
        <v>401</v>
      </c>
      <c r="D201" s="42">
        <v>2900</v>
      </c>
      <c r="E201" s="42"/>
      <c r="F201" s="25">
        <v>3300</v>
      </c>
      <c r="G201" s="25"/>
      <c r="H201" s="25">
        <f t="shared" si="12"/>
        <v>400</v>
      </c>
      <c r="I201" s="25">
        <f t="shared" si="13"/>
        <v>0</v>
      </c>
      <c r="J201" s="79">
        <f t="shared" si="9"/>
        <v>0.13793103448275867</v>
      </c>
    </row>
    <row r="202" s="17" customFormat="1" ht="15.75">
      <c r="B202" s="18" t="s">
        <v>402</v>
      </c>
      <c r="C202" s="26" t="s">
        <v>403</v>
      </c>
      <c r="D202" s="26"/>
      <c r="E202" s="26"/>
      <c r="F202" s="27"/>
      <c r="G202" s="27"/>
      <c r="H202" s="27"/>
      <c r="I202" s="27"/>
      <c r="J202" s="27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</row>
    <row r="203" s="1" customFormat="1" ht="21" customHeight="1">
      <c r="B203" s="29" t="s">
        <v>404</v>
      </c>
      <c r="C203" s="30" t="s">
        <v>405</v>
      </c>
      <c r="D203" s="30">
        <v>650</v>
      </c>
      <c r="E203" s="30">
        <v>650</v>
      </c>
      <c r="F203" s="25">
        <v>750</v>
      </c>
      <c r="G203" s="25">
        <v>750</v>
      </c>
      <c r="H203" s="25">
        <f t="shared" si="12"/>
        <v>100</v>
      </c>
      <c r="I203" s="25">
        <f t="shared" si="13"/>
        <v>100</v>
      </c>
      <c r="J203" s="79">
        <f t="shared" ref="J202:J265" si="14">F203/D203-100%</f>
        <v>0.15384615384615374</v>
      </c>
    </row>
    <row r="204" s="22" customFormat="1" ht="15.75">
      <c r="B204" s="23" t="s">
        <v>406</v>
      </c>
      <c r="C204" s="24" t="s">
        <v>407</v>
      </c>
      <c r="D204" s="24">
        <v>2400</v>
      </c>
      <c r="E204" s="24"/>
      <c r="F204" s="25">
        <v>2750</v>
      </c>
      <c r="G204" s="25"/>
      <c r="H204" s="25">
        <f t="shared" si="12"/>
        <v>350</v>
      </c>
      <c r="I204" s="25">
        <f t="shared" si="13"/>
        <v>0</v>
      </c>
      <c r="J204" s="79">
        <f t="shared" si="14"/>
        <v>0.14583333333333326</v>
      </c>
    </row>
    <row r="205" s="1" customFormat="1" ht="15.75">
      <c r="B205" s="29" t="s">
        <v>408</v>
      </c>
      <c r="C205" s="30" t="s">
        <v>409</v>
      </c>
      <c r="D205" s="30">
        <v>1100</v>
      </c>
      <c r="E205" s="30">
        <v>1100</v>
      </c>
      <c r="F205" s="25">
        <v>1270</v>
      </c>
      <c r="G205" s="25">
        <v>1270</v>
      </c>
      <c r="H205" s="25">
        <f t="shared" si="12"/>
        <v>170</v>
      </c>
      <c r="I205" s="25">
        <f t="shared" si="13"/>
        <v>170</v>
      </c>
      <c r="J205" s="79">
        <f t="shared" si="14"/>
        <v>0.15454545454545454</v>
      </c>
    </row>
    <row r="206" s="1" customFormat="1" ht="15.75">
      <c r="B206" s="29" t="s">
        <v>410</v>
      </c>
      <c r="C206" s="30" t="s">
        <v>411</v>
      </c>
      <c r="D206" s="30">
        <v>2200</v>
      </c>
      <c r="E206" s="30"/>
      <c r="F206" s="25">
        <v>2520</v>
      </c>
      <c r="G206" s="25"/>
      <c r="H206" s="25">
        <f t="shared" si="12"/>
        <v>320</v>
      </c>
      <c r="I206" s="25">
        <f t="shared" si="13"/>
        <v>0</v>
      </c>
      <c r="J206" s="79">
        <f t="shared" si="14"/>
        <v>0.1454545454545455</v>
      </c>
    </row>
    <row r="207" s="1" customFormat="1" ht="15.75">
      <c r="B207" s="29" t="s">
        <v>412</v>
      </c>
      <c r="C207" s="30" t="s">
        <v>413</v>
      </c>
      <c r="D207" s="30">
        <v>1000</v>
      </c>
      <c r="E207" s="30">
        <v>1000</v>
      </c>
      <c r="F207" s="25">
        <v>1150</v>
      </c>
      <c r="G207" s="25">
        <v>1150</v>
      </c>
      <c r="H207" s="25">
        <f t="shared" si="12"/>
        <v>150</v>
      </c>
      <c r="I207" s="25">
        <f t="shared" si="13"/>
        <v>150</v>
      </c>
      <c r="J207" s="79">
        <f t="shared" si="14"/>
        <v>0.14999999999999991</v>
      </c>
    </row>
    <row r="208" s="1" customFormat="1" ht="31.5">
      <c r="B208" s="29" t="s">
        <v>414</v>
      </c>
      <c r="C208" s="30" t="s">
        <v>415</v>
      </c>
      <c r="D208" s="30">
        <v>1000</v>
      </c>
      <c r="E208" s="30"/>
      <c r="F208" s="25">
        <v>1150</v>
      </c>
      <c r="G208" s="25"/>
      <c r="H208" s="25">
        <f t="shared" si="12"/>
        <v>150</v>
      </c>
      <c r="I208" s="25">
        <f t="shared" si="13"/>
        <v>0</v>
      </c>
      <c r="J208" s="79">
        <f t="shared" si="14"/>
        <v>0.14999999999999991</v>
      </c>
    </row>
    <row r="209" s="1" customFormat="1" ht="33" customHeight="1">
      <c r="B209" s="29" t="s">
        <v>416</v>
      </c>
      <c r="C209" s="30" t="s">
        <v>417</v>
      </c>
      <c r="D209" s="30">
        <v>2200</v>
      </c>
      <c r="E209" s="30"/>
      <c r="F209" s="25">
        <v>2520</v>
      </c>
      <c r="G209" s="25"/>
      <c r="H209" s="25">
        <f t="shared" si="12"/>
        <v>320</v>
      </c>
      <c r="I209" s="25">
        <f t="shared" si="13"/>
        <v>0</v>
      </c>
      <c r="J209" s="79">
        <f t="shared" si="14"/>
        <v>0.1454545454545455</v>
      </c>
    </row>
    <row r="210" s="1" customFormat="1" ht="15.75">
      <c r="B210" s="29" t="s">
        <v>418</v>
      </c>
      <c r="C210" s="30" t="s">
        <v>419</v>
      </c>
      <c r="D210" s="30">
        <v>1700</v>
      </c>
      <c r="E210" s="30"/>
      <c r="F210" s="25">
        <v>1950</v>
      </c>
      <c r="G210" s="25"/>
      <c r="H210" s="25">
        <f t="shared" si="12"/>
        <v>250</v>
      </c>
      <c r="I210" s="25">
        <f t="shared" si="13"/>
        <v>0</v>
      </c>
      <c r="J210" s="79">
        <f t="shared" si="14"/>
        <v>0.14705882352941169</v>
      </c>
    </row>
    <row r="211" s="17" customFormat="1" ht="15.75">
      <c r="B211" s="18" t="s">
        <v>420</v>
      </c>
      <c r="C211" s="26" t="s">
        <v>421</v>
      </c>
      <c r="D211" s="26"/>
      <c r="E211" s="26"/>
      <c r="F211" s="27"/>
      <c r="G211" s="27"/>
      <c r="H211" s="27"/>
      <c r="I211" s="27"/>
      <c r="J211" s="27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</row>
    <row r="212" s="17" customFormat="1" ht="15.75">
      <c r="B212" s="18" t="s">
        <v>422</v>
      </c>
      <c r="C212" s="26" t="s">
        <v>423</v>
      </c>
      <c r="D212" s="26"/>
      <c r="E212" s="26"/>
      <c r="F212" s="27"/>
      <c r="G212" s="27"/>
      <c r="H212" s="27"/>
      <c r="I212" s="27"/>
      <c r="J212" s="27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</row>
    <row r="213" s="1" customFormat="1" ht="31.5">
      <c r="B213" s="23" t="s">
        <v>424</v>
      </c>
      <c r="C213" s="30" t="s">
        <v>425</v>
      </c>
      <c r="D213" s="30">
        <v>1900</v>
      </c>
      <c r="E213" s="30">
        <v>1900</v>
      </c>
      <c r="F213" s="25">
        <v>2200</v>
      </c>
      <c r="G213" s="25">
        <v>2200</v>
      </c>
      <c r="H213" s="25">
        <f t="shared" si="12"/>
        <v>300</v>
      </c>
      <c r="I213" s="25">
        <f t="shared" si="13"/>
        <v>300</v>
      </c>
      <c r="J213" s="79">
        <f t="shared" si="14"/>
        <v>0.15789473684210531</v>
      </c>
    </row>
    <row r="214" s="1" customFormat="1" ht="15.75">
      <c r="B214" s="23" t="s">
        <v>426</v>
      </c>
      <c r="C214" s="30" t="s">
        <v>427</v>
      </c>
      <c r="D214" s="30">
        <v>1500</v>
      </c>
      <c r="E214" s="30">
        <v>1500</v>
      </c>
      <c r="F214" s="25">
        <v>1720</v>
      </c>
      <c r="G214" s="25">
        <v>1700</v>
      </c>
      <c r="H214" s="25">
        <f t="shared" si="12"/>
        <v>220</v>
      </c>
      <c r="I214" s="25">
        <f t="shared" si="13"/>
        <v>200</v>
      </c>
      <c r="J214" s="79">
        <f t="shared" si="14"/>
        <v>0.14666666666666672</v>
      </c>
    </row>
    <row r="215" s="1" customFormat="1" ht="31.5">
      <c r="B215" s="23" t="s">
        <v>428</v>
      </c>
      <c r="C215" s="30" t="s">
        <v>429</v>
      </c>
      <c r="D215" s="30">
        <v>1950</v>
      </c>
      <c r="E215" s="30">
        <v>1950</v>
      </c>
      <c r="F215" s="25">
        <v>2250</v>
      </c>
      <c r="G215" s="25">
        <v>2250</v>
      </c>
      <c r="H215" s="25">
        <f t="shared" si="12"/>
        <v>300</v>
      </c>
      <c r="I215" s="25">
        <f t="shared" si="13"/>
        <v>300</v>
      </c>
      <c r="J215" s="79">
        <f t="shared" si="14"/>
        <v>0.15384615384615374</v>
      </c>
    </row>
    <row r="216" s="1" customFormat="1" ht="15.75">
      <c r="B216" s="23" t="s">
        <v>430</v>
      </c>
      <c r="C216" s="41" t="s">
        <v>431</v>
      </c>
      <c r="D216" s="36">
        <v>1200</v>
      </c>
      <c r="E216" s="36">
        <v>1200</v>
      </c>
      <c r="F216" s="25">
        <v>1400</v>
      </c>
      <c r="G216" s="25">
        <v>1400</v>
      </c>
      <c r="H216" s="25">
        <f t="shared" si="12"/>
        <v>200</v>
      </c>
      <c r="I216" s="25">
        <f t="shared" si="13"/>
        <v>200</v>
      </c>
      <c r="J216" s="79">
        <f t="shared" si="14"/>
        <v>0.16666666666666674</v>
      </c>
    </row>
    <row r="217" s="1" customFormat="1" ht="15.75">
      <c r="B217" s="23" t="s">
        <v>432</v>
      </c>
      <c r="C217" s="30" t="s">
        <v>433</v>
      </c>
      <c r="D217" s="30">
        <v>1200</v>
      </c>
      <c r="E217" s="30">
        <v>1200</v>
      </c>
      <c r="F217" s="25">
        <v>1400</v>
      </c>
      <c r="G217" s="25">
        <v>1400</v>
      </c>
      <c r="H217" s="25">
        <f t="shared" si="12"/>
        <v>200</v>
      </c>
      <c r="I217" s="25">
        <f t="shared" si="13"/>
        <v>200</v>
      </c>
      <c r="J217" s="79">
        <f t="shared" si="14"/>
        <v>0.16666666666666674</v>
      </c>
    </row>
    <row r="218" s="1" customFormat="1" ht="15.75">
      <c r="B218" s="23" t="s">
        <v>434</v>
      </c>
      <c r="C218" s="30" t="s">
        <v>435</v>
      </c>
      <c r="D218" s="30">
        <v>900</v>
      </c>
      <c r="E218" s="30">
        <v>900</v>
      </c>
      <c r="F218" s="25">
        <v>1050</v>
      </c>
      <c r="G218" s="25">
        <v>1050</v>
      </c>
      <c r="H218" s="25">
        <f t="shared" si="12"/>
        <v>150</v>
      </c>
      <c r="I218" s="25">
        <f t="shared" si="13"/>
        <v>150</v>
      </c>
      <c r="J218" s="79">
        <f t="shared" si="14"/>
        <v>0.16666666666666674</v>
      </c>
    </row>
    <row r="219" s="17" customFormat="1" ht="15.75">
      <c r="B219" s="18" t="s">
        <v>436</v>
      </c>
      <c r="C219" s="26" t="s">
        <v>437</v>
      </c>
      <c r="D219" s="26"/>
      <c r="E219" s="26"/>
      <c r="F219" s="27"/>
      <c r="G219" s="27"/>
      <c r="H219" s="27"/>
      <c r="I219" s="27"/>
      <c r="J219" s="27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</row>
    <row r="220" s="1" customFormat="1" ht="15.75">
      <c r="B220" s="23" t="s">
        <v>438</v>
      </c>
      <c r="C220" s="30" t="s">
        <v>439</v>
      </c>
      <c r="D220" s="30">
        <v>1000</v>
      </c>
      <c r="E220" s="30"/>
      <c r="F220" s="25">
        <v>1150</v>
      </c>
      <c r="G220" s="25"/>
      <c r="H220" s="25">
        <f t="shared" si="12"/>
        <v>150</v>
      </c>
      <c r="I220" s="25">
        <f t="shared" si="13"/>
        <v>0</v>
      </c>
      <c r="J220" s="79">
        <f t="shared" si="14"/>
        <v>0.14999999999999991</v>
      </c>
    </row>
    <row r="221" s="1" customFormat="1" ht="15.75">
      <c r="B221" s="23" t="s">
        <v>440</v>
      </c>
      <c r="C221" s="30" t="s">
        <v>441</v>
      </c>
      <c r="D221" s="30">
        <v>1300</v>
      </c>
      <c r="E221" s="30"/>
      <c r="F221" s="25">
        <v>1500</v>
      </c>
      <c r="G221" s="25"/>
      <c r="H221" s="25">
        <f t="shared" ref="H221:H284" si="15">F221-D221</f>
        <v>200</v>
      </c>
      <c r="I221" s="25">
        <f t="shared" ref="I221:I284" si="16">G221-E221</f>
        <v>0</v>
      </c>
      <c r="J221" s="79">
        <f t="shared" si="14"/>
        <v>0.15384615384615374</v>
      </c>
    </row>
    <row r="222" s="1" customFormat="1" ht="15.75">
      <c r="B222" s="23" t="s">
        <v>442</v>
      </c>
      <c r="C222" s="30" t="s">
        <v>443</v>
      </c>
      <c r="D222" s="30">
        <v>1500</v>
      </c>
      <c r="E222" s="30"/>
      <c r="F222" s="25">
        <v>1720</v>
      </c>
      <c r="G222" s="25"/>
      <c r="H222" s="25">
        <f t="shared" si="15"/>
        <v>220</v>
      </c>
      <c r="I222" s="25">
        <f t="shared" si="16"/>
        <v>0</v>
      </c>
      <c r="J222" s="79">
        <f t="shared" si="14"/>
        <v>0.14666666666666672</v>
      </c>
    </row>
    <row r="223" s="1" customFormat="1" ht="15.75">
      <c r="B223" s="23" t="s">
        <v>444</v>
      </c>
      <c r="C223" s="30" t="s">
        <v>445</v>
      </c>
      <c r="D223" s="30">
        <v>1500</v>
      </c>
      <c r="E223" s="30">
        <v>1500</v>
      </c>
      <c r="F223" s="25">
        <v>1720</v>
      </c>
      <c r="G223" s="25">
        <v>1700</v>
      </c>
      <c r="H223" s="25">
        <f t="shared" si="15"/>
        <v>220</v>
      </c>
      <c r="I223" s="25">
        <f t="shared" si="16"/>
        <v>200</v>
      </c>
      <c r="J223" s="79">
        <f t="shared" si="14"/>
        <v>0.14666666666666672</v>
      </c>
    </row>
    <row r="224" s="1" customFormat="1" ht="15.75">
      <c r="B224" s="23" t="s">
        <v>446</v>
      </c>
      <c r="C224" s="30" t="s">
        <v>447</v>
      </c>
      <c r="D224" s="30">
        <v>1600</v>
      </c>
      <c r="E224" s="30"/>
      <c r="F224" s="25">
        <v>1850</v>
      </c>
      <c r="G224" s="25"/>
      <c r="H224" s="25">
        <f t="shared" si="15"/>
        <v>250</v>
      </c>
      <c r="I224" s="25">
        <f t="shared" si="16"/>
        <v>0</v>
      </c>
      <c r="J224" s="79">
        <f t="shared" si="14"/>
        <v>0.15625</v>
      </c>
    </row>
    <row r="225" s="1" customFormat="1" ht="15.75">
      <c r="B225" s="23" t="s">
        <v>448</v>
      </c>
      <c r="C225" s="30" t="s">
        <v>449</v>
      </c>
      <c r="D225" s="30">
        <v>1700</v>
      </c>
      <c r="E225" s="30"/>
      <c r="F225" s="25">
        <v>1950</v>
      </c>
      <c r="G225" s="25"/>
      <c r="H225" s="25">
        <f t="shared" si="15"/>
        <v>250</v>
      </c>
      <c r="I225" s="25">
        <f t="shared" si="16"/>
        <v>0</v>
      </c>
      <c r="J225" s="79">
        <f t="shared" si="14"/>
        <v>0.14705882352941169</v>
      </c>
    </row>
    <row r="226" s="1" customFormat="1" ht="15.75">
      <c r="B226" s="23" t="s">
        <v>450</v>
      </c>
      <c r="C226" s="30" t="s">
        <v>451</v>
      </c>
      <c r="D226" s="30">
        <v>1800</v>
      </c>
      <c r="E226" s="30"/>
      <c r="F226" s="25">
        <v>2050</v>
      </c>
      <c r="G226" s="25"/>
      <c r="H226" s="25">
        <f t="shared" si="15"/>
        <v>250</v>
      </c>
      <c r="I226" s="25">
        <f t="shared" si="16"/>
        <v>0</v>
      </c>
      <c r="J226" s="79">
        <f t="shared" si="14"/>
        <v>0.13888888888888884</v>
      </c>
    </row>
    <row r="227" s="1" customFormat="1" ht="15.75">
      <c r="B227" s="23" t="s">
        <v>452</v>
      </c>
      <c r="C227" s="30" t="s">
        <v>453</v>
      </c>
      <c r="D227" s="30">
        <v>1500</v>
      </c>
      <c r="E227" s="30"/>
      <c r="F227" s="25">
        <v>1720</v>
      </c>
      <c r="G227" s="25"/>
      <c r="H227" s="25">
        <f t="shared" si="15"/>
        <v>220</v>
      </c>
      <c r="I227" s="25">
        <f t="shared" si="16"/>
        <v>0</v>
      </c>
      <c r="J227" s="79">
        <f t="shared" si="14"/>
        <v>0.14666666666666672</v>
      </c>
    </row>
    <row r="228" s="1" customFormat="1" ht="15.75">
      <c r="B228" s="23" t="s">
        <v>454</v>
      </c>
      <c r="C228" s="30" t="s">
        <v>455</v>
      </c>
      <c r="D228" s="30">
        <v>1600</v>
      </c>
      <c r="E228" s="30"/>
      <c r="F228" s="25">
        <v>1750</v>
      </c>
      <c r="G228" s="25"/>
      <c r="H228" s="25">
        <f t="shared" si="15"/>
        <v>150</v>
      </c>
      <c r="I228" s="25">
        <f t="shared" si="16"/>
        <v>0</v>
      </c>
      <c r="J228" s="79">
        <f t="shared" si="14"/>
        <v>0.09375</v>
      </c>
    </row>
    <row r="229" s="1" customFormat="1" ht="15.75">
      <c r="B229" s="23" t="s">
        <v>456</v>
      </c>
      <c r="C229" s="31" t="s">
        <v>457</v>
      </c>
      <c r="D229" s="30">
        <v>1300</v>
      </c>
      <c r="E229" s="30"/>
      <c r="F229" s="25">
        <v>1720</v>
      </c>
      <c r="G229" s="25"/>
      <c r="H229" s="25">
        <f t="shared" si="15"/>
        <v>420</v>
      </c>
      <c r="I229" s="25">
        <f t="shared" si="16"/>
        <v>0</v>
      </c>
      <c r="J229" s="79">
        <f t="shared" si="14"/>
        <v>0.32307692307692304</v>
      </c>
    </row>
    <row r="230" s="1" customFormat="1" ht="15.75">
      <c r="B230" s="23" t="s">
        <v>458</v>
      </c>
      <c r="C230" s="30" t="s">
        <v>459</v>
      </c>
      <c r="D230" s="30">
        <v>1600</v>
      </c>
      <c r="E230" s="30"/>
      <c r="F230" s="25">
        <v>1750</v>
      </c>
      <c r="G230" s="25"/>
      <c r="H230" s="25">
        <f t="shared" si="15"/>
        <v>150</v>
      </c>
      <c r="I230" s="25">
        <f t="shared" si="16"/>
        <v>0</v>
      </c>
      <c r="J230" s="79">
        <f t="shared" si="14"/>
        <v>0.09375</v>
      </c>
    </row>
    <row r="231" s="1" customFormat="1" ht="15.75">
      <c r="B231" s="23" t="s">
        <v>460</v>
      </c>
      <c r="C231" s="30" t="s">
        <v>461</v>
      </c>
      <c r="D231" s="30">
        <v>1600</v>
      </c>
      <c r="E231" s="30"/>
      <c r="F231" s="25">
        <v>1750</v>
      </c>
      <c r="G231" s="25"/>
      <c r="H231" s="25">
        <f t="shared" si="15"/>
        <v>150</v>
      </c>
      <c r="I231" s="25">
        <f t="shared" si="16"/>
        <v>0</v>
      </c>
      <c r="J231" s="79">
        <f t="shared" si="14"/>
        <v>0.09375</v>
      </c>
    </row>
    <row r="232" s="1" customFormat="1" ht="31.5">
      <c r="B232" s="23" t="s">
        <v>462</v>
      </c>
      <c r="C232" s="30" t="s">
        <v>463</v>
      </c>
      <c r="D232" s="30">
        <v>1700</v>
      </c>
      <c r="E232" s="30"/>
      <c r="F232" s="25">
        <v>1850</v>
      </c>
      <c r="G232" s="25"/>
      <c r="H232" s="25">
        <f t="shared" si="15"/>
        <v>150</v>
      </c>
      <c r="I232" s="25">
        <f t="shared" si="16"/>
        <v>0</v>
      </c>
      <c r="J232" s="79">
        <f t="shared" si="14"/>
        <v>0.088235294117646967</v>
      </c>
    </row>
    <row r="233" s="1" customFormat="1" ht="31.5">
      <c r="B233" s="23" t="s">
        <v>464</v>
      </c>
      <c r="C233" s="30" t="s">
        <v>465</v>
      </c>
      <c r="D233" s="30">
        <v>1700</v>
      </c>
      <c r="E233" s="30"/>
      <c r="F233" s="25">
        <v>1850</v>
      </c>
      <c r="G233" s="25"/>
      <c r="H233" s="25">
        <f t="shared" si="15"/>
        <v>150</v>
      </c>
      <c r="I233" s="25">
        <f t="shared" si="16"/>
        <v>0</v>
      </c>
      <c r="J233" s="79">
        <f t="shared" si="14"/>
        <v>0.088235294117646967</v>
      </c>
    </row>
    <row r="234" s="1" customFormat="1" ht="15.75">
      <c r="B234" s="23" t="s">
        <v>466</v>
      </c>
      <c r="C234" s="30" t="s">
        <v>467</v>
      </c>
      <c r="D234" s="30">
        <v>1500</v>
      </c>
      <c r="E234" s="30"/>
      <c r="F234" s="25">
        <v>1720</v>
      </c>
      <c r="G234" s="25"/>
      <c r="H234" s="25">
        <f t="shared" si="15"/>
        <v>220</v>
      </c>
      <c r="I234" s="25">
        <f t="shared" si="16"/>
        <v>0</v>
      </c>
      <c r="J234" s="79">
        <f t="shared" si="14"/>
        <v>0.14666666666666672</v>
      </c>
    </row>
    <row r="235" s="17" customFormat="1" ht="15.75">
      <c r="B235" s="18" t="s">
        <v>468</v>
      </c>
      <c r="C235" s="26" t="s">
        <v>469</v>
      </c>
      <c r="D235" s="26"/>
      <c r="E235" s="26"/>
      <c r="F235" s="27"/>
      <c r="G235" s="27"/>
      <c r="H235" s="27"/>
      <c r="I235" s="27"/>
      <c r="J235" s="27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</row>
    <row r="236" s="1" customFormat="1" ht="15.75">
      <c r="B236" s="23" t="s">
        <v>470</v>
      </c>
      <c r="C236" s="30" t="s">
        <v>471</v>
      </c>
      <c r="D236" s="30">
        <v>1500</v>
      </c>
      <c r="E236" s="30">
        <v>1500</v>
      </c>
      <c r="F236" s="25">
        <v>1720</v>
      </c>
      <c r="G236" s="25">
        <v>1700</v>
      </c>
      <c r="H236" s="25">
        <f t="shared" si="15"/>
        <v>220</v>
      </c>
      <c r="I236" s="25">
        <f t="shared" si="16"/>
        <v>200</v>
      </c>
      <c r="J236" s="79">
        <f t="shared" si="14"/>
        <v>0.14666666666666672</v>
      </c>
    </row>
    <row r="237" s="1" customFormat="1" ht="15.75">
      <c r="B237" s="23" t="s">
        <v>472</v>
      </c>
      <c r="C237" s="30" t="s">
        <v>473</v>
      </c>
      <c r="D237" s="30">
        <v>1600</v>
      </c>
      <c r="E237" s="30">
        <v>1600</v>
      </c>
      <c r="F237" s="25">
        <v>1750</v>
      </c>
      <c r="G237" s="25">
        <v>1750</v>
      </c>
      <c r="H237" s="25">
        <f t="shared" si="15"/>
        <v>150</v>
      </c>
      <c r="I237" s="25">
        <f t="shared" si="16"/>
        <v>150</v>
      </c>
      <c r="J237" s="79">
        <f t="shared" si="14"/>
        <v>0.09375</v>
      </c>
    </row>
    <row r="238" s="1" customFormat="1" ht="15.75">
      <c r="B238" s="23" t="s">
        <v>474</v>
      </c>
      <c r="C238" s="31" t="s">
        <v>475</v>
      </c>
      <c r="D238" s="30">
        <v>1500</v>
      </c>
      <c r="E238" s="30">
        <v>1500</v>
      </c>
      <c r="F238" s="25">
        <v>1720</v>
      </c>
      <c r="G238" s="25">
        <v>1700</v>
      </c>
      <c r="H238" s="25">
        <f t="shared" si="15"/>
        <v>220</v>
      </c>
      <c r="I238" s="25">
        <f t="shared" si="16"/>
        <v>200</v>
      </c>
      <c r="J238" s="79">
        <f t="shared" si="14"/>
        <v>0.14666666666666672</v>
      </c>
    </row>
    <row r="239" s="1" customFormat="1" ht="15.75">
      <c r="B239" s="23" t="s">
        <v>476</v>
      </c>
      <c r="C239" s="41" t="s">
        <v>477</v>
      </c>
      <c r="D239" s="36">
        <v>1000</v>
      </c>
      <c r="E239" s="36">
        <v>1000</v>
      </c>
      <c r="F239" s="25">
        <v>1150</v>
      </c>
      <c r="G239" s="25">
        <v>1150</v>
      </c>
      <c r="H239" s="25">
        <f t="shared" si="15"/>
        <v>150</v>
      </c>
      <c r="I239" s="25">
        <f t="shared" si="16"/>
        <v>150</v>
      </c>
      <c r="J239" s="79">
        <f t="shared" si="14"/>
        <v>0.14999999999999991</v>
      </c>
    </row>
    <row r="240" s="1" customFormat="1" ht="15.75">
      <c r="B240" s="23" t="s">
        <v>478</v>
      </c>
      <c r="C240" s="30" t="s">
        <v>479</v>
      </c>
      <c r="D240" s="30">
        <v>1400</v>
      </c>
      <c r="E240" s="30">
        <v>1400</v>
      </c>
      <c r="F240" s="25">
        <v>1620</v>
      </c>
      <c r="G240" s="25">
        <v>1600</v>
      </c>
      <c r="H240" s="25">
        <f t="shared" si="15"/>
        <v>220</v>
      </c>
      <c r="I240" s="25">
        <f t="shared" si="16"/>
        <v>200</v>
      </c>
      <c r="J240" s="79">
        <f t="shared" si="14"/>
        <v>0.15714285714285725</v>
      </c>
    </row>
    <row r="241" s="1" customFormat="1" ht="15.75">
      <c r="B241" s="23" t="s">
        <v>480</v>
      </c>
      <c r="C241" s="30" t="s">
        <v>481</v>
      </c>
      <c r="D241" s="30">
        <v>1450</v>
      </c>
      <c r="E241" s="30">
        <v>1450</v>
      </c>
      <c r="F241" s="25">
        <v>1650</v>
      </c>
      <c r="G241" s="25">
        <v>1650</v>
      </c>
      <c r="H241" s="25">
        <f t="shared" si="15"/>
        <v>200</v>
      </c>
      <c r="I241" s="25">
        <f t="shared" si="16"/>
        <v>200</v>
      </c>
      <c r="J241" s="79">
        <f t="shared" si="14"/>
        <v>0.13793103448275867</v>
      </c>
    </row>
    <row r="242" s="1" customFormat="1" ht="15.75">
      <c r="B242" s="23" t="s">
        <v>482</v>
      </c>
      <c r="C242" s="30" t="s">
        <v>483</v>
      </c>
      <c r="D242" s="30">
        <v>1700</v>
      </c>
      <c r="E242" s="30">
        <v>1700</v>
      </c>
      <c r="F242" s="25">
        <v>1950</v>
      </c>
      <c r="G242" s="25">
        <v>1950</v>
      </c>
      <c r="H242" s="25">
        <f t="shared" si="15"/>
        <v>250</v>
      </c>
      <c r="I242" s="25">
        <f t="shared" si="16"/>
        <v>250</v>
      </c>
      <c r="J242" s="79">
        <f t="shared" si="14"/>
        <v>0.14705882352941169</v>
      </c>
    </row>
    <row r="243" s="1" customFormat="1" ht="31.5">
      <c r="B243" s="23" t="s">
        <v>484</v>
      </c>
      <c r="C243" s="30" t="s">
        <v>485</v>
      </c>
      <c r="D243" s="30">
        <v>1700</v>
      </c>
      <c r="E243" s="30"/>
      <c r="F243" s="25">
        <v>1950</v>
      </c>
      <c r="G243" s="25"/>
      <c r="H243" s="25">
        <f t="shared" si="15"/>
        <v>250</v>
      </c>
      <c r="I243" s="25">
        <f t="shared" si="16"/>
        <v>0</v>
      </c>
      <c r="J243" s="79">
        <f t="shared" si="14"/>
        <v>0.14705882352941169</v>
      </c>
    </row>
    <row r="244" s="1" customFormat="1" ht="15.75">
      <c r="B244" s="23" t="s">
        <v>486</v>
      </c>
      <c r="C244" s="30" t="s">
        <v>487</v>
      </c>
      <c r="D244" s="30">
        <v>700</v>
      </c>
      <c r="E244" s="30"/>
      <c r="F244" s="25">
        <v>820</v>
      </c>
      <c r="G244" s="25"/>
      <c r="H244" s="25">
        <f t="shared" si="15"/>
        <v>120</v>
      </c>
      <c r="I244" s="25">
        <f t="shared" si="16"/>
        <v>0</v>
      </c>
      <c r="J244" s="79">
        <f t="shared" si="14"/>
        <v>0.17142857142857149</v>
      </c>
    </row>
    <row r="245" s="1" customFormat="1" ht="31.5">
      <c r="B245" s="23" t="s">
        <v>488</v>
      </c>
      <c r="C245" s="42" t="s">
        <v>489</v>
      </c>
      <c r="D245" s="42">
        <v>1800</v>
      </c>
      <c r="E245" s="42"/>
      <c r="F245" s="25">
        <v>2100</v>
      </c>
      <c r="G245" s="25"/>
      <c r="H245" s="25">
        <f t="shared" si="15"/>
        <v>300</v>
      </c>
      <c r="I245" s="25">
        <f t="shared" si="16"/>
        <v>0</v>
      </c>
      <c r="J245" s="79">
        <f t="shared" si="14"/>
        <v>0.16666666666666674</v>
      </c>
    </row>
    <row r="246" s="1" customFormat="1" ht="31.5">
      <c r="B246" s="23" t="s">
        <v>490</v>
      </c>
      <c r="C246" s="42" t="s">
        <v>491</v>
      </c>
      <c r="D246" s="42">
        <v>1900</v>
      </c>
      <c r="E246" s="42"/>
      <c r="F246" s="25">
        <v>2200</v>
      </c>
      <c r="G246" s="25"/>
      <c r="H246" s="25">
        <f t="shared" si="15"/>
        <v>300</v>
      </c>
      <c r="I246" s="25">
        <f t="shared" si="16"/>
        <v>0</v>
      </c>
      <c r="J246" s="79">
        <f t="shared" si="14"/>
        <v>0.15789473684210531</v>
      </c>
    </row>
    <row r="247" s="1" customFormat="1" ht="31.5">
      <c r="B247" s="23" t="s">
        <v>492</v>
      </c>
      <c r="C247" s="42" t="s">
        <v>493</v>
      </c>
      <c r="D247" s="42">
        <v>1700</v>
      </c>
      <c r="E247" s="42"/>
      <c r="F247" s="25">
        <v>1950</v>
      </c>
      <c r="G247" s="25"/>
      <c r="H247" s="25">
        <f t="shared" si="15"/>
        <v>250</v>
      </c>
      <c r="I247" s="25">
        <f t="shared" si="16"/>
        <v>0</v>
      </c>
      <c r="J247" s="79">
        <f t="shared" si="14"/>
        <v>0.14705882352941169</v>
      </c>
    </row>
    <row r="248" s="1" customFormat="1" ht="15.75">
      <c r="B248" s="23" t="s">
        <v>494</v>
      </c>
      <c r="C248" s="30" t="s">
        <v>495</v>
      </c>
      <c r="D248" s="30">
        <v>1700</v>
      </c>
      <c r="E248" s="30"/>
      <c r="F248" s="25">
        <v>1950</v>
      </c>
      <c r="G248" s="25"/>
      <c r="H248" s="25">
        <f t="shared" si="15"/>
        <v>250</v>
      </c>
      <c r="I248" s="25">
        <f t="shared" si="16"/>
        <v>0</v>
      </c>
      <c r="J248" s="79">
        <f t="shared" si="14"/>
        <v>0.14705882352941169</v>
      </c>
    </row>
    <row r="249" s="17" customFormat="1" ht="15.75">
      <c r="B249" s="18" t="s">
        <v>496</v>
      </c>
      <c r="C249" s="26" t="s">
        <v>497</v>
      </c>
      <c r="D249" s="26"/>
      <c r="E249" s="26"/>
      <c r="F249" s="27"/>
      <c r="G249" s="27"/>
      <c r="H249" s="27"/>
      <c r="I249" s="27"/>
      <c r="J249" s="27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</row>
    <row r="250" s="1" customFormat="1" ht="15.75">
      <c r="B250" s="23" t="s">
        <v>498</v>
      </c>
      <c r="C250" s="30" t="s">
        <v>499</v>
      </c>
      <c r="D250" s="30">
        <v>1500</v>
      </c>
      <c r="E250" s="30"/>
      <c r="F250" s="25">
        <v>1720</v>
      </c>
      <c r="G250" s="25"/>
      <c r="H250" s="25">
        <f t="shared" si="15"/>
        <v>220</v>
      </c>
      <c r="I250" s="25">
        <f t="shared" si="16"/>
        <v>0</v>
      </c>
      <c r="J250" s="79">
        <f t="shared" si="14"/>
        <v>0.14666666666666672</v>
      </c>
    </row>
    <row r="251" s="1" customFormat="1" ht="31.5">
      <c r="B251" s="23" t="s">
        <v>500</v>
      </c>
      <c r="C251" s="30" t="s">
        <v>501</v>
      </c>
      <c r="D251" s="30">
        <v>1700</v>
      </c>
      <c r="E251" s="30"/>
      <c r="F251" s="25">
        <v>1950</v>
      </c>
      <c r="G251" s="25"/>
      <c r="H251" s="25">
        <f t="shared" si="15"/>
        <v>250</v>
      </c>
      <c r="I251" s="25">
        <f t="shared" si="16"/>
        <v>0</v>
      </c>
      <c r="J251" s="79">
        <f t="shared" si="14"/>
        <v>0.14705882352941169</v>
      </c>
    </row>
    <row r="252" s="17" customFormat="1" ht="15.75">
      <c r="B252" s="18" t="s">
        <v>502</v>
      </c>
      <c r="C252" s="26" t="s">
        <v>503</v>
      </c>
      <c r="D252" s="26"/>
      <c r="E252" s="26"/>
      <c r="F252" s="27"/>
      <c r="G252" s="27"/>
      <c r="H252" s="27"/>
      <c r="I252" s="27"/>
      <c r="J252" s="27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</row>
    <row r="253" s="22" customFormat="1" ht="15.75">
      <c r="B253" s="23" t="s">
        <v>504</v>
      </c>
      <c r="C253" s="30" t="s">
        <v>505</v>
      </c>
      <c r="D253" s="24">
        <v>2800</v>
      </c>
      <c r="E253" s="24"/>
      <c r="F253" s="25">
        <v>3200</v>
      </c>
      <c r="G253" s="25"/>
      <c r="H253" s="25">
        <f t="shared" si="15"/>
        <v>400</v>
      </c>
      <c r="I253" s="25">
        <f t="shared" si="16"/>
        <v>0</v>
      </c>
      <c r="J253" s="79">
        <f t="shared" si="14"/>
        <v>0.14285714285714279</v>
      </c>
    </row>
    <row r="254" s="22" customFormat="1" ht="31.5">
      <c r="B254" s="23" t="s">
        <v>506</v>
      </c>
      <c r="C254" s="30" t="s">
        <v>507</v>
      </c>
      <c r="D254" s="24">
        <v>1000</v>
      </c>
      <c r="E254" s="24"/>
      <c r="F254" s="25">
        <v>1150</v>
      </c>
      <c r="G254" s="25"/>
      <c r="H254" s="25">
        <f t="shared" si="15"/>
        <v>150</v>
      </c>
      <c r="I254" s="25">
        <f t="shared" si="16"/>
        <v>0</v>
      </c>
      <c r="J254" s="79">
        <f t="shared" si="14"/>
        <v>0.14999999999999991</v>
      </c>
    </row>
    <row r="255" s="22" customFormat="1" ht="15.75">
      <c r="B255" s="23" t="s">
        <v>508</v>
      </c>
      <c r="C255" s="30" t="s">
        <v>509</v>
      </c>
      <c r="D255" s="24">
        <v>3000</v>
      </c>
      <c r="E255" s="24"/>
      <c r="F255" s="25">
        <v>3450</v>
      </c>
      <c r="G255" s="25"/>
      <c r="H255" s="25">
        <f t="shared" si="15"/>
        <v>450</v>
      </c>
      <c r="I255" s="25">
        <f t="shared" si="16"/>
        <v>0</v>
      </c>
      <c r="J255" s="79">
        <f t="shared" si="14"/>
        <v>0.14999999999999991</v>
      </c>
    </row>
    <row r="256" s="22" customFormat="1" ht="15.75">
      <c r="B256" s="23" t="s">
        <v>510</v>
      </c>
      <c r="C256" s="41" t="s">
        <v>511</v>
      </c>
      <c r="D256" s="37">
        <v>1800</v>
      </c>
      <c r="E256" s="37"/>
      <c r="F256" s="25">
        <v>2070</v>
      </c>
      <c r="G256" s="25"/>
      <c r="H256" s="25">
        <f t="shared" si="15"/>
        <v>270</v>
      </c>
      <c r="I256" s="25">
        <f t="shared" si="16"/>
        <v>0</v>
      </c>
      <c r="J256" s="79">
        <f t="shared" si="14"/>
        <v>0.14999999999999991</v>
      </c>
    </row>
    <row r="257" s="22" customFormat="1" ht="47.25">
      <c r="B257" s="23" t="s">
        <v>512</v>
      </c>
      <c r="C257" s="41" t="s">
        <v>513</v>
      </c>
      <c r="D257" s="37">
        <v>2400</v>
      </c>
      <c r="E257" s="37"/>
      <c r="F257" s="25">
        <v>2750</v>
      </c>
      <c r="G257" s="25"/>
      <c r="H257" s="25">
        <f t="shared" si="15"/>
        <v>350</v>
      </c>
      <c r="I257" s="25">
        <f t="shared" si="16"/>
        <v>0</v>
      </c>
      <c r="J257" s="79">
        <f t="shared" si="14"/>
        <v>0.14583333333333326</v>
      </c>
    </row>
    <row r="258" s="17" customFormat="1" ht="15.75">
      <c r="B258" s="18" t="s">
        <v>514</v>
      </c>
      <c r="C258" s="26" t="s">
        <v>515</v>
      </c>
      <c r="D258" s="26"/>
      <c r="E258" s="26"/>
      <c r="F258" s="27"/>
      <c r="G258" s="27"/>
      <c r="H258" s="27"/>
      <c r="I258" s="27"/>
      <c r="J258" s="82">
        <f>(J259+J260)/2</f>
        <v>0.19285714285714295</v>
      </c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</row>
    <row r="259" s="22" customFormat="1" ht="31.5">
      <c r="B259" s="23" t="s">
        <v>516</v>
      </c>
      <c r="C259" s="24" t="s">
        <v>517</v>
      </c>
      <c r="D259" s="24">
        <v>1000</v>
      </c>
      <c r="E259" s="24">
        <v>1000</v>
      </c>
      <c r="F259" s="25">
        <v>1100</v>
      </c>
      <c r="G259" s="25">
        <v>1100</v>
      </c>
      <c r="H259" s="25">
        <f t="shared" si="15"/>
        <v>100</v>
      </c>
      <c r="I259" s="25">
        <f t="shared" si="16"/>
        <v>100</v>
      </c>
      <c r="J259" s="78">
        <f t="shared" si="14"/>
        <v>0.10000000000000009</v>
      </c>
    </row>
    <row r="260" s="22" customFormat="1" ht="31.5">
      <c r="B260" s="23" t="s">
        <v>518</v>
      </c>
      <c r="C260" s="24" t="s">
        <v>519</v>
      </c>
      <c r="D260" s="24">
        <v>700</v>
      </c>
      <c r="E260" s="24">
        <v>700</v>
      </c>
      <c r="F260" s="25">
        <v>900</v>
      </c>
      <c r="G260" s="25">
        <v>900</v>
      </c>
      <c r="H260" s="25">
        <f t="shared" si="15"/>
        <v>200</v>
      </c>
      <c r="I260" s="25">
        <f t="shared" si="16"/>
        <v>200</v>
      </c>
      <c r="J260" s="78">
        <f t="shared" si="14"/>
        <v>0.28571428571428581</v>
      </c>
    </row>
    <row r="261" s="1" customFormat="1" ht="21" customHeight="1">
      <c r="B261" s="29" t="s">
        <v>520</v>
      </c>
      <c r="C261" s="30" t="s">
        <v>521</v>
      </c>
      <c r="D261" s="24">
        <v>200</v>
      </c>
      <c r="E261" s="24">
        <v>200</v>
      </c>
      <c r="F261" s="25">
        <v>230</v>
      </c>
      <c r="G261" s="25">
        <v>230</v>
      </c>
      <c r="H261" s="25">
        <f t="shared" si="15"/>
        <v>30</v>
      </c>
      <c r="I261" s="25">
        <f t="shared" si="16"/>
        <v>30</v>
      </c>
      <c r="J261" s="79">
        <f t="shared" si="14"/>
        <v>0.14999999999999991</v>
      </c>
    </row>
    <row r="262" s="1" customFormat="1" ht="15.75">
      <c r="B262" s="29" t="s">
        <v>522</v>
      </c>
      <c r="C262" s="30" t="s">
        <v>523</v>
      </c>
      <c r="D262" s="24">
        <v>700</v>
      </c>
      <c r="E262" s="24">
        <v>700</v>
      </c>
      <c r="F262" s="25">
        <v>810</v>
      </c>
      <c r="G262" s="25">
        <v>800</v>
      </c>
      <c r="H262" s="25">
        <f t="shared" si="15"/>
        <v>110</v>
      </c>
      <c r="I262" s="25">
        <f t="shared" si="16"/>
        <v>100</v>
      </c>
      <c r="J262" s="79">
        <f t="shared" si="14"/>
        <v>0.15714285714285725</v>
      </c>
    </row>
    <row r="263" s="1" customFormat="1" ht="31.5">
      <c r="B263" s="29" t="s">
        <v>524</v>
      </c>
      <c r="C263" s="30" t="s">
        <v>525</v>
      </c>
      <c r="D263" s="30">
        <v>700</v>
      </c>
      <c r="E263" s="30"/>
      <c r="F263" s="25">
        <v>810</v>
      </c>
      <c r="G263" s="25"/>
      <c r="H263" s="25">
        <f t="shared" si="15"/>
        <v>110</v>
      </c>
      <c r="I263" s="25">
        <f t="shared" si="16"/>
        <v>0</v>
      </c>
      <c r="J263" s="79">
        <f t="shared" si="14"/>
        <v>0.15714285714285725</v>
      </c>
    </row>
    <row r="264" s="1" customFormat="1" ht="15.75">
      <c r="B264" s="29" t="s">
        <v>526</v>
      </c>
      <c r="C264" s="30" t="s">
        <v>527</v>
      </c>
      <c r="D264" s="30">
        <v>260</v>
      </c>
      <c r="E264" s="30">
        <v>260</v>
      </c>
      <c r="F264" s="25">
        <v>300</v>
      </c>
      <c r="G264" s="25">
        <v>300</v>
      </c>
      <c r="H264" s="25">
        <f t="shared" si="15"/>
        <v>40</v>
      </c>
      <c r="I264" s="25">
        <f t="shared" si="16"/>
        <v>40</v>
      </c>
      <c r="J264" s="79">
        <f t="shared" si="14"/>
        <v>0.15384615384615374</v>
      </c>
    </row>
    <row r="265" s="1" customFormat="1" ht="15.75">
      <c r="B265" s="29" t="s">
        <v>528</v>
      </c>
      <c r="C265" s="30" t="s">
        <v>529</v>
      </c>
      <c r="D265" s="30">
        <v>300</v>
      </c>
      <c r="E265" s="30">
        <v>300</v>
      </c>
      <c r="F265" s="25">
        <v>350</v>
      </c>
      <c r="G265" s="25">
        <v>350</v>
      </c>
      <c r="H265" s="25">
        <f t="shared" si="15"/>
        <v>50</v>
      </c>
      <c r="I265" s="25">
        <f t="shared" si="16"/>
        <v>50</v>
      </c>
      <c r="J265" s="79">
        <f t="shared" si="14"/>
        <v>0.16666666666666674</v>
      </c>
    </row>
    <row r="266" s="1" customFormat="1" ht="15.75">
      <c r="B266" s="29" t="s">
        <v>530</v>
      </c>
      <c r="C266" s="30" t="s">
        <v>531</v>
      </c>
      <c r="D266" s="30">
        <v>300</v>
      </c>
      <c r="E266" s="30">
        <v>300</v>
      </c>
      <c r="F266" s="25">
        <v>350</v>
      </c>
      <c r="G266" s="25">
        <v>350</v>
      </c>
      <c r="H266" s="25">
        <f t="shared" si="15"/>
        <v>50</v>
      </c>
      <c r="I266" s="25">
        <f t="shared" si="16"/>
        <v>50</v>
      </c>
      <c r="J266" s="79">
        <f t="shared" ref="J266:J329" si="17">F266/D266-100%</f>
        <v>0.16666666666666674</v>
      </c>
    </row>
    <row r="267" s="1" customFormat="1" ht="15.75">
      <c r="B267" s="29" t="s">
        <v>532</v>
      </c>
      <c r="C267" s="30" t="s">
        <v>533</v>
      </c>
      <c r="D267" s="30">
        <v>500</v>
      </c>
      <c r="E267" s="30">
        <v>500</v>
      </c>
      <c r="F267" s="25">
        <v>580</v>
      </c>
      <c r="G267" s="25">
        <v>580</v>
      </c>
      <c r="H267" s="25">
        <f t="shared" si="15"/>
        <v>80</v>
      </c>
      <c r="I267" s="25">
        <f t="shared" si="16"/>
        <v>80</v>
      </c>
      <c r="J267" s="79">
        <f t="shared" si="17"/>
        <v>0.15999999999999992</v>
      </c>
    </row>
    <row r="268" s="1" customFormat="1" ht="15.75">
      <c r="B268" s="29" t="s">
        <v>534</v>
      </c>
      <c r="C268" s="30" t="s">
        <v>535</v>
      </c>
      <c r="D268" s="30">
        <v>500</v>
      </c>
      <c r="E268" s="30"/>
      <c r="F268" s="25">
        <v>580</v>
      </c>
      <c r="G268" s="25"/>
      <c r="H268" s="25">
        <f t="shared" si="15"/>
        <v>80</v>
      </c>
      <c r="I268" s="25">
        <f t="shared" si="16"/>
        <v>0</v>
      </c>
      <c r="J268" s="79">
        <f t="shared" si="17"/>
        <v>0.15999999999999992</v>
      </c>
    </row>
    <row r="269" s="1" customFormat="1" ht="15.75">
      <c r="B269" s="29" t="s">
        <v>536</v>
      </c>
      <c r="C269" s="30" t="s">
        <v>537</v>
      </c>
      <c r="D269" s="30">
        <v>500</v>
      </c>
      <c r="E269" s="30"/>
      <c r="F269" s="25">
        <v>580</v>
      </c>
      <c r="G269" s="25"/>
      <c r="H269" s="25">
        <f t="shared" si="15"/>
        <v>80</v>
      </c>
      <c r="I269" s="25">
        <f t="shared" si="16"/>
        <v>0</v>
      </c>
      <c r="J269" s="79">
        <f t="shared" si="17"/>
        <v>0.15999999999999992</v>
      </c>
    </row>
    <row r="270" s="1" customFormat="1" ht="15.75">
      <c r="B270" s="29" t="s">
        <v>538</v>
      </c>
      <c r="C270" s="30" t="s">
        <v>539</v>
      </c>
      <c r="D270" s="30">
        <v>500</v>
      </c>
      <c r="E270" s="30"/>
      <c r="F270" s="25">
        <v>580</v>
      </c>
      <c r="G270" s="25"/>
      <c r="H270" s="25">
        <f t="shared" si="15"/>
        <v>80</v>
      </c>
      <c r="I270" s="25">
        <f t="shared" si="16"/>
        <v>0</v>
      </c>
      <c r="J270" s="79">
        <f t="shared" si="17"/>
        <v>0.15999999999999992</v>
      </c>
    </row>
    <row r="271" s="1" customFormat="1" ht="15.75">
      <c r="B271" s="29" t="s">
        <v>540</v>
      </c>
      <c r="C271" s="30" t="s">
        <v>541</v>
      </c>
      <c r="D271" s="30">
        <v>400</v>
      </c>
      <c r="E271" s="30">
        <v>400</v>
      </c>
      <c r="F271" s="25">
        <v>460</v>
      </c>
      <c r="G271" s="25">
        <v>460</v>
      </c>
      <c r="H271" s="25">
        <f t="shared" si="15"/>
        <v>60</v>
      </c>
      <c r="I271" s="25">
        <f t="shared" si="16"/>
        <v>60</v>
      </c>
      <c r="J271" s="79">
        <f t="shared" si="17"/>
        <v>0.14999999999999991</v>
      </c>
    </row>
    <row r="272" s="1" customFormat="1" ht="15.75">
      <c r="B272" s="29" t="s">
        <v>542</v>
      </c>
      <c r="C272" s="30" t="s">
        <v>543</v>
      </c>
      <c r="D272" s="30">
        <v>1500</v>
      </c>
      <c r="E272" s="30">
        <v>1500</v>
      </c>
      <c r="F272" s="25">
        <v>1700</v>
      </c>
      <c r="G272" s="25">
        <v>1700</v>
      </c>
      <c r="H272" s="25">
        <f t="shared" si="15"/>
        <v>200</v>
      </c>
      <c r="I272" s="25">
        <f t="shared" si="16"/>
        <v>200</v>
      </c>
      <c r="J272" s="79">
        <f t="shared" si="17"/>
        <v>0.1333333333333333</v>
      </c>
    </row>
    <row r="273" s="17" customFormat="1" ht="15.75">
      <c r="B273" s="18" t="s">
        <v>544</v>
      </c>
      <c r="C273" s="26" t="s">
        <v>545</v>
      </c>
      <c r="D273" s="26"/>
      <c r="E273" s="26"/>
      <c r="F273" s="27"/>
      <c r="G273" s="27"/>
      <c r="H273" s="27"/>
      <c r="I273" s="27"/>
      <c r="J273" s="82">
        <f>(J274+J275)/2</f>
        <v>0.22222222222222221</v>
      </c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</row>
    <row r="274" s="1" customFormat="1" ht="31.5">
      <c r="B274" s="29" t="s">
        <v>546</v>
      </c>
      <c r="C274" s="30" t="s">
        <v>547</v>
      </c>
      <c r="D274" s="24">
        <v>900</v>
      </c>
      <c r="E274" s="24">
        <v>900</v>
      </c>
      <c r="F274" s="25">
        <v>1000</v>
      </c>
      <c r="G274" s="25">
        <v>1000</v>
      </c>
      <c r="H274" s="25">
        <f t="shared" si="15"/>
        <v>100</v>
      </c>
      <c r="I274" s="25">
        <f t="shared" si="16"/>
        <v>100</v>
      </c>
      <c r="J274" s="78">
        <f t="shared" si="17"/>
        <v>0.11111111111111116</v>
      </c>
    </row>
    <row r="275" s="1" customFormat="1" ht="31.5">
      <c r="B275" s="29" t="s">
        <v>548</v>
      </c>
      <c r="C275" s="30" t="s">
        <v>549</v>
      </c>
      <c r="D275" s="24">
        <v>600</v>
      </c>
      <c r="E275" s="24">
        <v>600</v>
      </c>
      <c r="F275" s="25">
        <v>800</v>
      </c>
      <c r="G275" s="25">
        <v>800</v>
      </c>
      <c r="H275" s="25">
        <f t="shared" si="15"/>
        <v>200</v>
      </c>
      <c r="I275" s="25">
        <f t="shared" si="16"/>
        <v>200</v>
      </c>
      <c r="J275" s="78">
        <f t="shared" si="17"/>
        <v>0.33333333333333326</v>
      </c>
    </row>
    <row r="276" s="1" customFormat="1" ht="18.75" customHeight="1">
      <c r="B276" s="29" t="s">
        <v>550</v>
      </c>
      <c r="C276" s="30" t="s">
        <v>551</v>
      </c>
      <c r="D276" s="24">
        <v>500</v>
      </c>
      <c r="E276" s="24"/>
      <c r="F276" s="25">
        <v>580</v>
      </c>
      <c r="G276" s="25"/>
      <c r="H276" s="25">
        <f t="shared" si="15"/>
        <v>80</v>
      </c>
      <c r="I276" s="25">
        <f t="shared" si="16"/>
        <v>0</v>
      </c>
      <c r="J276" s="79">
        <f t="shared" si="17"/>
        <v>0.15999999999999992</v>
      </c>
    </row>
    <row r="277" s="1" customFormat="1" ht="15.75">
      <c r="B277" s="29" t="s">
        <v>552</v>
      </c>
      <c r="C277" s="30" t="s">
        <v>553</v>
      </c>
      <c r="D277" s="24">
        <v>500</v>
      </c>
      <c r="E277" s="24"/>
      <c r="F277" s="25">
        <v>580</v>
      </c>
      <c r="G277" s="25"/>
      <c r="H277" s="25">
        <f t="shared" si="15"/>
        <v>80</v>
      </c>
      <c r="I277" s="25">
        <f t="shared" si="16"/>
        <v>0</v>
      </c>
      <c r="J277" s="79">
        <f t="shared" si="17"/>
        <v>0.15999999999999992</v>
      </c>
    </row>
    <row r="278" s="1" customFormat="1" ht="31.5">
      <c r="B278" s="29" t="s">
        <v>554</v>
      </c>
      <c r="C278" s="30" t="s">
        <v>555</v>
      </c>
      <c r="D278" s="24">
        <v>800</v>
      </c>
      <c r="E278" s="24"/>
      <c r="F278" s="25">
        <v>920</v>
      </c>
      <c r="G278" s="25"/>
      <c r="H278" s="25">
        <f t="shared" si="15"/>
        <v>120</v>
      </c>
      <c r="I278" s="25">
        <f t="shared" si="16"/>
        <v>0</v>
      </c>
      <c r="J278" s="79">
        <f t="shared" si="17"/>
        <v>0.14999999999999991</v>
      </c>
    </row>
    <row r="279" s="1" customFormat="1" ht="15.75">
      <c r="B279" s="29" t="s">
        <v>556</v>
      </c>
      <c r="C279" s="30" t="s">
        <v>557</v>
      </c>
      <c r="D279" s="24">
        <v>260</v>
      </c>
      <c r="E279" s="24"/>
      <c r="F279" s="25">
        <v>300</v>
      </c>
      <c r="G279" s="25"/>
      <c r="H279" s="25">
        <f t="shared" si="15"/>
        <v>40</v>
      </c>
      <c r="I279" s="25">
        <f t="shared" si="16"/>
        <v>0</v>
      </c>
      <c r="J279" s="79">
        <f t="shared" si="17"/>
        <v>0.15384615384615374</v>
      </c>
    </row>
    <row r="280" s="1" customFormat="1" ht="15.75">
      <c r="B280" s="29" t="s">
        <v>558</v>
      </c>
      <c r="C280" s="30" t="s">
        <v>559</v>
      </c>
      <c r="D280" s="24">
        <v>370</v>
      </c>
      <c r="E280" s="24">
        <v>370</v>
      </c>
      <c r="F280" s="25">
        <v>500</v>
      </c>
      <c r="G280" s="25">
        <v>500</v>
      </c>
      <c r="H280" s="25">
        <f t="shared" si="15"/>
        <v>130</v>
      </c>
      <c r="I280" s="25">
        <f t="shared" si="16"/>
        <v>130</v>
      </c>
      <c r="J280" s="79">
        <f t="shared" si="17"/>
        <v>0.35135135135135132</v>
      </c>
    </row>
    <row r="281" s="1" customFormat="1" ht="15.75">
      <c r="B281" s="23" t="s">
        <v>560</v>
      </c>
      <c r="C281" s="30" t="s">
        <v>561</v>
      </c>
      <c r="D281" s="24">
        <v>370</v>
      </c>
      <c r="E281" s="24">
        <v>370</v>
      </c>
      <c r="F281" s="25">
        <v>430</v>
      </c>
      <c r="G281" s="25">
        <v>430</v>
      </c>
      <c r="H281" s="25">
        <f t="shared" si="15"/>
        <v>60</v>
      </c>
      <c r="I281" s="25">
        <f t="shared" si="16"/>
        <v>60</v>
      </c>
      <c r="J281" s="79">
        <f t="shared" si="17"/>
        <v>0.16216216216216206</v>
      </c>
    </row>
    <row r="282" s="1" customFormat="1" ht="15.75">
      <c r="B282" s="29" t="s">
        <v>562</v>
      </c>
      <c r="C282" s="30" t="s">
        <v>563</v>
      </c>
      <c r="D282" s="24">
        <v>280</v>
      </c>
      <c r="E282" s="24">
        <v>280</v>
      </c>
      <c r="F282" s="25">
        <v>400</v>
      </c>
      <c r="G282" s="25">
        <v>400</v>
      </c>
      <c r="H282" s="25">
        <f t="shared" si="15"/>
        <v>120</v>
      </c>
      <c r="I282" s="25">
        <f t="shared" si="16"/>
        <v>120</v>
      </c>
      <c r="J282" s="79">
        <f t="shared" si="17"/>
        <v>0.4285714285714286</v>
      </c>
    </row>
    <row r="283" s="1" customFormat="1" ht="15.75">
      <c r="B283" s="29" t="s">
        <v>564</v>
      </c>
      <c r="C283" s="30" t="s">
        <v>565</v>
      </c>
      <c r="D283" s="24">
        <v>280</v>
      </c>
      <c r="E283" s="24">
        <v>280</v>
      </c>
      <c r="F283" s="25">
        <v>320</v>
      </c>
      <c r="G283" s="25">
        <v>320</v>
      </c>
      <c r="H283" s="25">
        <f t="shared" si="15"/>
        <v>40</v>
      </c>
      <c r="I283" s="25">
        <f t="shared" si="16"/>
        <v>40</v>
      </c>
      <c r="J283" s="79">
        <f t="shared" si="17"/>
        <v>0.14285714285714279</v>
      </c>
    </row>
    <row r="284" s="1" customFormat="1" ht="15.75">
      <c r="B284" s="29" t="s">
        <v>566</v>
      </c>
      <c r="C284" s="30" t="s">
        <v>567</v>
      </c>
      <c r="D284" s="24">
        <v>280</v>
      </c>
      <c r="E284" s="24">
        <v>280</v>
      </c>
      <c r="F284" s="25">
        <v>320</v>
      </c>
      <c r="G284" s="25">
        <v>320</v>
      </c>
      <c r="H284" s="25">
        <f t="shared" si="15"/>
        <v>40</v>
      </c>
      <c r="I284" s="25">
        <f t="shared" si="16"/>
        <v>40</v>
      </c>
      <c r="J284" s="79">
        <f t="shared" si="17"/>
        <v>0.14285714285714279</v>
      </c>
    </row>
    <row r="285" s="1" customFormat="1" ht="15.75">
      <c r="B285" s="29" t="s">
        <v>568</v>
      </c>
      <c r="C285" s="30" t="s">
        <v>569</v>
      </c>
      <c r="D285" s="24">
        <v>280</v>
      </c>
      <c r="E285" s="24">
        <v>280</v>
      </c>
      <c r="F285" s="25">
        <v>320</v>
      </c>
      <c r="G285" s="25">
        <v>320</v>
      </c>
      <c r="H285" s="25">
        <f t="shared" ref="H285:H348" si="18">F285-D285</f>
        <v>40</v>
      </c>
      <c r="I285" s="25">
        <f t="shared" ref="I285:I348" si="19">G285-E285</f>
        <v>40</v>
      </c>
      <c r="J285" s="79">
        <f t="shared" si="17"/>
        <v>0.14285714285714279</v>
      </c>
    </row>
    <row r="286" s="1" customFormat="1" ht="20.25" customHeight="1">
      <c r="B286" s="29" t="s">
        <v>570</v>
      </c>
      <c r="C286" s="30" t="s">
        <v>571</v>
      </c>
      <c r="D286" s="24">
        <v>320</v>
      </c>
      <c r="E286" s="24">
        <v>320</v>
      </c>
      <c r="F286" s="25">
        <v>370</v>
      </c>
      <c r="G286" s="25">
        <v>370</v>
      </c>
      <c r="H286" s="25">
        <f t="shared" si="18"/>
        <v>50</v>
      </c>
      <c r="I286" s="25">
        <f t="shared" si="19"/>
        <v>50</v>
      </c>
      <c r="J286" s="79">
        <f t="shared" si="17"/>
        <v>0.15625</v>
      </c>
    </row>
    <row r="287" s="1" customFormat="1" ht="15.75">
      <c r="B287" s="29" t="s">
        <v>572</v>
      </c>
      <c r="C287" s="30" t="s">
        <v>573</v>
      </c>
      <c r="D287" s="24">
        <v>280</v>
      </c>
      <c r="E287" s="24"/>
      <c r="F287" s="25">
        <v>320</v>
      </c>
      <c r="G287" s="25"/>
      <c r="H287" s="25">
        <f t="shared" si="18"/>
        <v>40</v>
      </c>
      <c r="I287" s="25">
        <f t="shared" si="19"/>
        <v>0</v>
      </c>
      <c r="J287" s="79">
        <f t="shared" si="17"/>
        <v>0.14285714285714279</v>
      </c>
    </row>
    <row r="288" s="1" customFormat="1" ht="15.75">
      <c r="B288" s="29" t="s">
        <v>574</v>
      </c>
      <c r="C288" s="30" t="s">
        <v>575</v>
      </c>
      <c r="D288" s="24">
        <v>800</v>
      </c>
      <c r="E288" s="24"/>
      <c r="F288" s="25">
        <v>920</v>
      </c>
      <c r="G288" s="25"/>
      <c r="H288" s="25">
        <f t="shared" si="18"/>
        <v>120</v>
      </c>
      <c r="I288" s="25">
        <f t="shared" si="19"/>
        <v>0</v>
      </c>
      <c r="J288" s="79">
        <f t="shared" si="17"/>
        <v>0.14999999999999991</v>
      </c>
    </row>
    <row r="289" s="17" customFormat="1" ht="15.75">
      <c r="B289" s="18" t="s">
        <v>576</v>
      </c>
      <c r="C289" s="26" t="s">
        <v>577</v>
      </c>
      <c r="D289" s="26"/>
      <c r="E289" s="26"/>
      <c r="F289" s="27"/>
      <c r="G289" s="27"/>
      <c r="H289" s="27"/>
      <c r="I289" s="27"/>
      <c r="J289" s="27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</row>
    <row r="290" s="1" customFormat="1" ht="15.75">
      <c r="B290" s="29" t="s">
        <v>578</v>
      </c>
      <c r="C290" s="30" t="s">
        <v>579</v>
      </c>
      <c r="D290" s="30">
        <v>1800</v>
      </c>
      <c r="E290" s="30">
        <v>1800</v>
      </c>
      <c r="F290" s="25">
        <v>2100</v>
      </c>
      <c r="G290" s="25">
        <v>2100</v>
      </c>
      <c r="H290" s="25">
        <f t="shared" si="18"/>
        <v>300</v>
      </c>
      <c r="I290" s="25">
        <f t="shared" si="19"/>
        <v>300</v>
      </c>
      <c r="J290" s="79">
        <f t="shared" si="17"/>
        <v>0.16666666666666674</v>
      </c>
    </row>
    <row r="291" s="1" customFormat="1" ht="15.75">
      <c r="B291" s="29" t="s">
        <v>580</v>
      </c>
      <c r="C291" s="30" t="s">
        <v>581</v>
      </c>
      <c r="D291" s="30">
        <v>650</v>
      </c>
      <c r="E291" s="30"/>
      <c r="F291" s="25">
        <v>750</v>
      </c>
      <c r="G291" s="25"/>
      <c r="H291" s="25">
        <f t="shared" si="18"/>
        <v>100</v>
      </c>
      <c r="I291" s="25">
        <f t="shared" si="19"/>
        <v>0</v>
      </c>
      <c r="J291" s="79">
        <f t="shared" si="17"/>
        <v>0.15384615384615374</v>
      </c>
    </row>
    <row r="292" s="17" customFormat="1" ht="15.75">
      <c r="B292" s="18" t="s">
        <v>582</v>
      </c>
      <c r="C292" s="26" t="s">
        <v>583</v>
      </c>
      <c r="D292" s="26"/>
      <c r="E292" s="26"/>
      <c r="F292" s="27"/>
      <c r="G292" s="27"/>
      <c r="H292" s="27"/>
      <c r="I292" s="27"/>
      <c r="J292" s="82">
        <f>(J293+J294)/2</f>
        <v>0.22222222222222221</v>
      </c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</row>
    <row r="293" s="1" customFormat="1" ht="31.5">
      <c r="B293" s="29" t="s">
        <v>584</v>
      </c>
      <c r="C293" s="30" t="s">
        <v>585</v>
      </c>
      <c r="D293" s="24">
        <v>900</v>
      </c>
      <c r="E293" s="30"/>
      <c r="F293" s="25">
        <v>1000</v>
      </c>
      <c r="G293" s="25"/>
      <c r="H293" s="25">
        <f t="shared" si="18"/>
        <v>100</v>
      </c>
      <c r="I293" s="25">
        <f t="shared" si="19"/>
        <v>0</v>
      </c>
      <c r="J293" s="78">
        <f t="shared" si="17"/>
        <v>0.11111111111111116</v>
      </c>
    </row>
    <row r="294" s="1" customFormat="1" ht="31.5">
      <c r="B294" s="29" t="s">
        <v>586</v>
      </c>
      <c r="C294" s="30" t="s">
        <v>587</v>
      </c>
      <c r="D294" s="24">
        <v>600</v>
      </c>
      <c r="E294" s="30"/>
      <c r="F294" s="25">
        <v>800</v>
      </c>
      <c r="G294" s="25"/>
      <c r="H294" s="25">
        <f t="shared" si="18"/>
        <v>200</v>
      </c>
      <c r="I294" s="25">
        <f t="shared" si="19"/>
        <v>0</v>
      </c>
      <c r="J294" s="78">
        <f t="shared" si="17"/>
        <v>0.33333333333333326</v>
      </c>
    </row>
    <row r="295" s="1" customFormat="1" ht="15.75">
      <c r="B295" s="29" t="s">
        <v>588</v>
      </c>
      <c r="C295" s="30" t="s">
        <v>589</v>
      </c>
      <c r="D295" s="24">
        <v>800</v>
      </c>
      <c r="E295" s="30"/>
      <c r="F295" s="25">
        <v>800</v>
      </c>
      <c r="G295" s="25"/>
      <c r="H295" s="25">
        <f t="shared" si="18"/>
        <v>0</v>
      </c>
      <c r="I295" s="25">
        <f t="shared" si="19"/>
        <v>0</v>
      </c>
      <c r="J295" s="79">
        <f t="shared" si="17"/>
        <v>0</v>
      </c>
    </row>
    <row r="296" s="1" customFormat="1" ht="31.5">
      <c r="B296" s="29" t="s">
        <v>590</v>
      </c>
      <c r="C296" s="30" t="s">
        <v>591</v>
      </c>
      <c r="D296" s="24">
        <v>300</v>
      </c>
      <c r="E296" s="30"/>
      <c r="F296" s="25">
        <v>300</v>
      </c>
      <c r="G296" s="25"/>
      <c r="H296" s="25">
        <f t="shared" si="18"/>
        <v>0</v>
      </c>
      <c r="I296" s="25">
        <f t="shared" si="19"/>
        <v>0</v>
      </c>
      <c r="J296" s="79">
        <f t="shared" si="17"/>
        <v>0</v>
      </c>
    </row>
    <row r="297" s="1" customFormat="1" ht="15.75">
      <c r="B297" s="29" t="s">
        <v>592</v>
      </c>
      <c r="C297" s="30" t="s">
        <v>593</v>
      </c>
      <c r="D297" s="30">
        <v>300</v>
      </c>
      <c r="E297" s="30"/>
      <c r="F297" s="43">
        <v>345</v>
      </c>
      <c r="G297" s="43"/>
      <c r="H297" s="43">
        <f t="shared" si="18"/>
        <v>45</v>
      </c>
      <c r="I297" s="43">
        <f t="shared" si="19"/>
        <v>0</v>
      </c>
      <c r="J297" s="85">
        <f t="shared" si="17"/>
        <v>0.14999999999999991</v>
      </c>
    </row>
    <row r="298" s="1" customFormat="1" ht="15.75">
      <c r="B298" s="29" t="s">
        <v>594</v>
      </c>
      <c r="C298" s="30" t="s">
        <v>595</v>
      </c>
      <c r="D298" s="30">
        <v>300</v>
      </c>
      <c r="E298" s="30"/>
      <c r="F298" s="43">
        <v>345</v>
      </c>
      <c r="G298" s="43"/>
      <c r="H298" s="43">
        <f t="shared" si="18"/>
        <v>45</v>
      </c>
      <c r="I298" s="43">
        <f t="shared" si="19"/>
        <v>0</v>
      </c>
      <c r="J298" s="85">
        <f t="shared" si="17"/>
        <v>0.14999999999999991</v>
      </c>
    </row>
    <row r="299" s="1" customFormat="1" ht="15.75">
      <c r="B299" s="29" t="s">
        <v>596</v>
      </c>
      <c r="C299" s="30" t="s">
        <v>597</v>
      </c>
      <c r="D299" s="30">
        <v>400</v>
      </c>
      <c r="E299" s="30"/>
      <c r="F299" s="43">
        <v>400</v>
      </c>
      <c r="G299" s="43"/>
      <c r="H299" s="43">
        <f t="shared" si="18"/>
        <v>0</v>
      </c>
      <c r="I299" s="43">
        <f t="shared" si="19"/>
        <v>0</v>
      </c>
      <c r="J299" s="85">
        <f t="shared" si="17"/>
        <v>0</v>
      </c>
    </row>
    <row r="300" s="1" customFormat="1" ht="15.75" customHeight="1">
      <c r="B300" s="29" t="s">
        <v>598</v>
      </c>
      <c r="C300" s="30" t="s">
        <v>599</v>
      </c>
      <c r="D300" s="30">
        <v>300</v>
      </c>
      <c r="E300" s="30"/>
      <c r="F300" s="43">
        <v>300</v>
      </c>
      <c r="G300" s="43"/>
      <c r="H300" s="43">
        <f t="shared" si="18"/>
        <v>0</v>
      </c>
      <c r="I300" s="43">
        <f t="shared" si="19"/>
        <v>0</v>
      </c>
      <c r="J300" s="85">
        <f t="shared" si="17"/>
        <v>0</v>
      </c>
    </row>
    <row r="301" s="1" customFormat="1" ht="15.75">
      <c r="B301" s="29" t="s">
        <v>266</v>
      </c>
      <c r="C301" s="30" t="s">
        <v>600</v>
      </c>
      <c r="D301" s="30">
        <v>400</v>
      </c>
      <c r="E301" s="30"/>
      <c r="F301" s="43">
        <v>460</v>
      </c>
      <c r="G301" s="43"/>
      <c r="H301" s="43">
        <f t="shared" si="18"/>
        <v>60</v>
      </c>
      <c r="I301" s="43">
        <f t="shared" si="19"/>
        <v>0</v>
      </c>
      <c r="J301" s="85">
        <f t="shared" si="17"/>
        <v>0.14999999999999991</v>
      </c>
    </row>
    <row r="302" s="22" customFormat="1" ht="15.75">
      <c r="B302" s="23" t="s">
        <v>601</v>
      </c>
      <c r="C302" s="30" t="s">
        <v>602</v>
      </c>
      <c r="D302" s="24">
        <v>200</v>
      </c>
      <c r="E302" s="24"/>
      <c r="F302" s="25">
        <v>200</v>
      </c>
      <c r="G302" s="25"/>
      <c r="H302" s="25">
        <f t="shared" si="18"/>
        <v>0</v>
      </c>
      <c r="I302" s="25">
        <f t="shared" si="19"/>
        <v>0</v>
      </c>
      <c r="J302" s="79">
        <f t="shared" si="17"/>
        <v>0</v>
      </c>
    </row>
    <row r="303" s="17" customFormat="1" ht="15.75">
      <c r="B303" s="18" t="s">
        <v>603</v>
      </c>
      <c r="C303" s="26" t="s">
        <v>604</v>
      </c>
      <c r="D303" s="26"/>
      <c r="E303" s="26"/>
      <c r="F303" s="27"/>
      <c r="G303" s="27"/>
      <c r="H303" s="27"/>
      <c r="I303" s="27"/>
      <c r="J303" s="82">
        <f>(J304+J305)/2</f>
        <v>0.22222222222222221</v>
      </c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</row>
    <row r="304" s="1" customFormat="1" ht="19.5" customHeight="1">
      <c r="B304" s="29" t="s">
        <v>605</v>
      </c>
      <c r="C304" s="30" t="s">
        <v>606</v>
      </c>
      <c r="D304" s="24">
        <v>900</v>
      </c>
      <c r="E304" s="24">
        <v>900</v>
      </c>
      <c r="F304" s="43">
        <v>1000</v>
      </c>
      <c r="G304" s="25">
        <v>900</v>
      </c>
      <c r="H304" s="43">
        <f t="shared" si="18"/>
        <v>100</v>
      </c>
      <c r="I304" s="25">
        <f t="shared" si="19"/>
        <v>0</v>
      </c>
      <c r="J304" s="78">
        <f>F304/D304-100%</f>
        <v>0.11111111111111116</v>
      </c>
    </row>
    <row r="305" s="1" customFormat="1" ht="17.25" customHeight="1">
      <c r="B305" s="29" t="s">
        <v>607</v>
      </c>
      <c r="C305" s="30" t="s">
        <v>608</v>
      </c>
      <c r="D305" s="24">
        <v>600</v>
      </c>
      <c r="E305" s="24">
        <v>600</v>
      </c>
      <c r="F305" s="43">
        <v>800</v>
      </c>
      <c r="G305" s="25">
        <v>700</v>
      </c>
      <c r="H305" s="43">
        <f t="shared" si="18"/>
        <v>200</v>
      </c>
      <c r="I305" s="25">
        <f t="shared" si="19"/>
        <v>100</v>
      </c>
      <c r="J305" s="78">
        <f t="shared" si="17"/>
        <v>0.33333333333333326</v>
      </c>
    </row>
    <row r="306" s="1" customFormat="1" ht="31.5">
      <c r="B306" s="29" t="s">
        <v>609</v>
      </c>
      <c r="C306" s="30" t="s">
        <v>610</v>
      </c>
      <c r="D306" s="24">
        <v>230</v>
      </c>
      <c r="E306" s="30"/>
      <c r="F306" s="25">
        <v>250</v>
      </c>
      <c r="G306" s="25"/>
      <c r="H306" s="25">
        <f t="shared" si="18"/>
        <v>20</v>
      </c>
      <c r="I306" s="25">
        <f t="shared" si="19"/>
        <v>0</v>
      </c>
      <c r="J306" s="79">
        <f t="shared" si="17"/>
        <v>0.086956521739130377</v>
      </c>
    </row>
    <row r="307" s="1" customFormat="1" ht="15.75">
      <c r="B307" s="29" t="s">
        <v>611</v>
      </c>
      <c r="C307" s="30" t="s">
        <v>612</v>
      </c>
      <c r="D307" s="24">
        <v>250</v>
      </c>
      <c r="E307" s="30"/>
      <c r="F307" s="25">
        <v>250</v>
      </c>
      <c r="G307" s="25"/>
      <c r="H307" s="25">
        <f t="shared" si="18"/>
        <v>0</v>
      </c>
      <c r="I307" s="25">
        <f t="shared" si="19"/>
        <v>0</v>
      </c>
      <c r="J307" s="79">
        <f t="shared" si="17"/>
        <v>0</v>
      </c>
    </row>
    <row r="308" s="22" customFormat="1" ht="31.5">
      <c r="B308" s="23" t="s">
        <v>613</v>
      </c>
      <c r="C308" s="24" t="s">
        <v>614</v>
      </c>
      <c r="D308" s="24">
        <v>200</v>
      </c>
      <c r="E308" s="24"/>
      <c r="F308" s="25">
        <v>250</v>
      </c>
      <c r="G308" s="25"/>
      <c r="H308" s="25">
        <f t="shared" si="18"/>
        <v>50</v>
      </c>
      <c r="I308" s="25">
        <f t="shared" si="19"/>
        <v>0</v>
      </c>
      <c r="J308" s="79">
        <f t="shared" si="17"/>
        <v>0.25</v>
      </c>
    </row>
    <row r="309" s="1" customFormat="1" ht="31.5">
      <c r="B309" s="29" t="s">
        <v>615</v>
      </c>
      <c r="C309" s="30" t="s">
        <v>616</v>
      </c>
      <c r="D309" s="30">
        <v>430</v>
      </c>
      <c r="E309" s="30"/>
      <c r="F309" s="43">
        <v>500</v>
      </c>
      <c r="G309" s="43"/>
      <c r="H309" s="43">
        <f t="shared" si="18"/>
        <v>70</v>
      </c>
      <c r="I309" s="43">
        <f t="shared" si="19"/>
        <v>0</v>
      </c>
      <c r="J309" s="85">
        <f t="shared" si="17"/>
        <v>0.16279069767441867</v>
      </c>
    </row>
    <row r="310" s="1" customFormat="1" ht="15.75">
      <c r="B310" s="29" t="s">
        <v>617</v>
      </c>
      <c r="C310" s="30" t="s">
        <v>618</v>
      </c>
      <c r="D310" s="30">
        <v>350</v>
      </c>
      <c r="E310" s="30"/>
      <c r="F310" s="43">
        <v>400</v>
      </c>
      <c r="G310" s="43"/>
      <c r="H310" s="43">
        <f t="shared" si="18"/>
        <v>50</v>
      </c>
      <c r="I310" s="43">
        <f t="shared" si="19"/>
        <v>0</v>
      </c>
      <c r="J310" s="85">
        <f t="shared" si="17"/>
        <v>0.14285714285714279</v>
      </c>
    </row>
    <row r="311" s="1" customFormat="1" ht="15.75">
      <c r="B311" s="29"/>
      <c r="C311" s="30" t="s">
        <v>619</v>
      </c>
      <c r="D311" s="30">
        <v>500</v>
      </c>
      <c r="E311" s="30"/>
      <c r="F311" s="43">
        <v>580</v>
      </c>
      <c r="G311" s="43"/>
      <c r="H311" s="43">
        <f t="shared" si="18"/>
        <v>80</v>
      </c>
      <c r="I311" s="43">
        <f t="shared" si="19"/>
        <v>0</v>
      </c>
      <c r="J311" s="85">
        <f t="shared" si="17"/>
        <v>0.15999999999999992</v>
      </c>
    </row>
    <row r="312" s="17" customFormat="1" ht="15.75">
      <c r="B312" s="18" t="s">
        <v>620</v>
      </c>
      <c r="C312" s="26" t="s">
        <v>621</v>
      </c>
      <c r="D312" s="86"/>
      <c r="E312" s="86"/>
      <c r="F312" s="44"/>
      <c r="G312" s="44"/>
      <c r="H312" s="44"/>
      <c r="I312" s="44"/>
      <c r="J312" s="44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</row>
    <row r="313" s="22" customFormat="1" ht="31.5">
      <c r="B313" s="23" t="s">
        <v>622</v>
      </c>
      <c r="C313" s="30" t="s">
        <v>623</v>
      </c>
      <c r="D313" s="87">
        <v>550</v>
      </c>
      <c r="E313" s="88"/>
      <c r="F313" s="25">
        <v>650</v>
      </c>
      <c r="G313" s="25"/>
      <c r="H313" s="25">
        <f t="shared" si="18"/>
        <v>100</v>
      </c>
      <c r="I313" s="25">
        <f t="shared" si="19"/>
        <v>0</v>
      </c>
      <c r="J313" s="79">
        <f t="shared" si="17"/>
        <v>0.18181818181818188</v>
      </c>
    </row>
    <row r="314" s="22" customFormat="1" ht="32.25" customHeight="1">
      <c r="B314" s="23" t="s">
        <v>624</v>
      </c>
      <c r="C314" s="30" t="s">
        <v>625</v>
      </c>
      <c r="D314" s="87">
        <v>950</v>
      </c>
      <c r="E314" s="88"/>
      <c r="F314" s="25">
        <v>1100</v>
      </c>
      <c r="G314" s="25"/>
      <c r="H314" s="25">
        <f t="shared" si="18"/>
        <v>150</v>
      </c>
      <c r="I314" s="25">
        <f t="shared" si="19"/>
        <v>0</v>
      </c>
      <c r="J314" s="79">
        <f t="shared" si="17"/>
        <v>0.15789473684210531</v>
      </c>
    </row>
    <row r="315" s="22" customFormat="1" ht="31.5">
      <c r="B315" s="23"/>
      <c r="C315" s="30" t="s">
        <v>626</v>
      </c>
      <c r="D315" s="87">
        <v>850</v>
      </c>
      <c r="E315" s="88"/>
      <c r="F315" s="25">
        <v>1000</v>
      </c>
      <c r="G315" s="25"/>
      <c r="H315" s="25">
        <f t="shared" si="18"/>
        <v>150</v>
      </c>
      <c r="I315" s="25">
        <f t="shared" si="19"/>
        <v>0</v>
      </c>
      <c r="J315" s="79">
        <f t="shared" si="17"/>
        <v>0.17647058823529416</v>
      </c>
    </row>
    <row r="316" s="22" customFormat="1" ht="31.5">
      <c r="B316" s="23"/>
      <c r="C316" s="30" t="s">
        <v>627</v>
      </c>
      <c r="D316" s="87">
        <v>850</v>
      </c>
      <c r="E316" s="88"/>
      <c r="F316" s="25">
        <v>1000</v>
      </c>
      <c r="G316" s="25"/>
      <c r="H316" s="25">
        <f t="shared" si="18"/>
        <v>150</v>
      </c>
      <c r="I316" s="25">
        <f t="shared" si="19"/>
        <v>0</v>
      </c>
      <c r="J316" s="79">
        <f t="shared" si="17"/>
        <v>0.17647058823529416</v>
      </c>
    </row>
    <row r="317" s="22" customFormat="1" ht="31.5">
      <c r="B317" s="23"/>
      <c r="C317" s="30" t="s">
        <v>628</v>
      </c>
      <c r="D317" s="87">
        <v>850</v>
      </c>
      <c r="E317" s="88"/>
      <c r="F317" s="25">
        <v>1000</v>
      </c>
      <c r="G317" s="25"/>
      <c r="H317" s="25">
        <f t="shared" si="18"/>
        <v>150</v>
      </c>
      <c r="I317" s="25">
        <f t="shared" si="19"/>
        <v>0</v>
      </c>
      <c r="J317" s="79">
        <f t="shared" si="17"/>
        <v>0.17647058823529416</v>
      </c>
    </row>
    <row r="318" s="22" customFormat="1" ht="31.5">
      <c r="B318" s="23" t="s">
        <v>629</v>
      </c>
      <c r="C318" s="30" t="s">
        <v>630</v>
      </c>
      <c r="D318" s="87">
        <v>850</v>
      </c>
      <c r="E318" s="88"/>
      <c r="F318" s="25">
        <v>1000</v>
      </c>
      <c r="G318" s="25"/>
      <c r="H318" s="25">
        <f t="shared" si="18"/>
        <v>150</v>
      </c>
      <c r="I318" s="25">
        <f t="shared" si="19"/>
        <v>0</v>
      </c>
      <c r="J318" s="79">
        <f t="shared" si="17"/>
        <v>0.17647058823529416</v>
      </c>
    </row>
    <row r="319" s="22" customFormat="1" ht="31.5">
      <c r="B319" s="23" t="s">
        <v>629</v>
      </c>
      <c r="C319" s="30" t="s">
        <v>631</v>
      </c>
      <c r="D319" s="87">
        <v>850</v>
      </c>
      <c r="E319" s="88"/>
      <c r="F319" s="25">
        <v>1000</v>
      </c>
      <c r="G319" s="25"/>
      <c r="H319" s="25">
        <f t="shared" si="18"/>
        <v>150</v>
      </c>
      <c r="I319" s="25">
        <f t="shared" si="19"/>
        <v>0</v>
      </c>
      <c r="J319" s="79">
        <f t="shared" si="17"/>
        <v>0.17647058823529416</v>
      </c>
    </row>
    <row r="320" s="22" customFormat="1" ht="31.5">
      <c r="B320" s="23"/>
      <c r="C320" s="30" t="s">
        <v>632</v>
      </c>
      <c r="D320" s="87">
        <v>850</v>
      </c>
      <c r="E320" s="88"/>
      <c r="F320" s="25">
        <v>1000</v>
      </c>
      <c r="G320" s="25"/>
      <c r="H320" s="25">
        <f t="shared" si="18"/>
        <v>150</v>
      </c>
      <c r="I320" s="25">
        <f t="shared" si="19"/>
        <v>0</v>
      </c>
      <c r="J320" s="79">
        <f t="shared" si="17"/>
        <v>0.17647058823529416</v>
      </c>
    </row>
    <row r="321" s="22" customFormat="1" ht="31.5">
      <c r="B321" s="23" t="s">
        <v>633</v>
      </c>
      <c r="C321" s="30" t="s">
        <v>634</v>
      </c>
      <c r="D321" s="87">
        <v>650</v>
      </c>
      <c r="E321" s="88"/>
      <c r="F321" s="25">
        <v>750</v>
      </c>
      <c r="G321" s="25"/>
      <c r="H321" s="25">
        <f t="shared" si="18"/>
        <v>100</v>
      </c>
      <c r="I321" s="25">
        <f t="shared" si="19"/>
        <v>0</v>
      </c>
      <c r="J321" s="79">
        <f t="shared" si="17"/>
        <v>0.15384615384615374</v>
      </c>
    </row>
    <row r="322" s="1" customFormat="1" ht="31.5">
      <c r="B322" s="29" t="s">
        <v>635</v>
      </c>
      <c r="C322" s="30" t="s">
        <v>636</v>
      </c>
      <c r="D322" s="52">
        <v>1150</v>
      </c>
      <c r="E322" s="53"/>
      <c r="F322" s="43">
        <v>1320</v>
      </c>
      <c r="G322" s="43"/>
      <c r="H322" s="43">
        <f t="shared" si="18"/>
        <v>170</v>
      </c>
      <c r="I322" s="43">
        <f t="shared" si="19"/>
        <v>0</v>
      </c>
      <c r="J322" s="85">
        <f t="shared" si="17"/>
        <v>0.14782608695652177</v>
      </c>
    </row>
    <row r="323" s="22" customFormat="1" ht="31.5">
      <c r="B323" s="23"/>
      <c r="C323" s="30" t="s">
        <v>637</v>
      </c>
      <c r="D323" s="87">
        <v>850</v>
      </c>
      <c r="E323" s="88"/>
      <c r="F323" s="25">
        <v>1000</v>
      </c>
      <c r="G323" s="25"/>
      <c r="H323" s="25">
        <f t="shared" si="18"/>
        <v>150</v>
      </c>
      <c r="I323" s="25">
        <f t="shared" si="19"/>
        <v>0</v>
      </c>
      <c r="J323" s="79">
        <f t="shared" si="17"/>
        <v>0.17647058823529416</v>
      </c>
    </row>
    <row r="324" s="22" customFormat="1" ht="31.5">
      <c r="B324" s="23"/>
      <c r="C324" s="30" t="s">
        <v>638</v>
      </c>
      <c r="D324" s="87">
        <v>950</v>
      </c>
      <c r="E324" s="88"/>
      <c r="F324" s="25">
        <v>1100</v>
      </c>
      <c r="G324" s="25"/>
      <c r="H324" s="25">
        <f t="shared" si="18"/>
        <v>150</v>
      </c>
      <c r="I324" s="25">
        <f t="shared" si="19"/>
        <v>0</v>
      </c>
      <c r="J324" s="79">
        <f t="shared" si="17"/>
        <v>0.15789473684210531</v>
      </c>
    </row>
    <row r="325" s="22" customFormat="1" ht="31.5">
      <c r="B325" s="23"/>
      <c r="C325" s="30" t="s">
        <v>639</v>
      </c>
      <c r="D325" s="87">
        <v>650</v>
      </c>
      <c r="E325" s="88"/>
      <c r="F325" s="25">
        <v>750</v>
      </c>
      <c r="G325" s="25"/>
      <c r="H325" s="25">
        <f t="shared" si="18"/>
        <v>100</v>
      </c>
      <c r="I325" s="25">
        <f t="shared" si="19"/>
        <v>0</v>
      </c>
      <c r="J325" s="79">
        <f t="shared" si="17"/>
        <v>0.15384615384615374</v>
      </c>
    </row>
    <row r="326" s="22" customFormat="1" ht="31.5">
      <c r="B326" s="23"/>
      <c r="C326" s="30" t="s">
        <v>640</v>
      </c>
      <c r="D326" s="87">
        <v>850</v>
      </c>
      <c r="E326" s="88"/>
      <c r="F326" s="25">
        <v>1000</v>
      </c>
      <c r="G326" s="25"/>
      <c r="H326" s="25">
        <f t="shared" si="18"/>
        <v>150</v>
      </c>
      <c r="I326" s="25">
        <f t="shared" si="19"/>
        <v>0</v>
      </c>
      <c r="J326" s="79">
        <f t="shared" si="17"/>
        <v>0.17647058823529416</v>
      </c>
    </row>
    <row r="327" s="1" customFormat="1" ht="31.5">
      <c r="B327" s="29" t="s">
        <v>635</v>
      </c>
      <c r="C327" s="30" t="s">
        <v>641</v>
      </c>
      <c r="D327" s="52">
        <v>1150</v>
      </c>
      <c r="E327" s="53"/>
      <c r="F327" s="43">
        <v>1320</v>
      </c>
      <c r="G327" s="43"/>
      <c r="H327" s="43">
        <f t="shared" si="18"/>
        <v>170</v>
      </c>
      <c r="I327" s="43">
        <f t="shared" si="19"/>
        <v>0</v>
      </c>
      <c r="J327" s="85">
        <f t="shared" si="17"/>
        <v>0.14782608695652177</v>
      </c>
    </row>
    <row r="328" s="1" customFormat="1" ht="31.5">
      <c r="B328" s="29"/>
      <c r="C328" s="30" t="s">
        <v>642</v>
      </c>
      <c r="D328" s="52">
        <v>5000</v>
      </c>
      <c r="E328" s="53"/>
      <c r="F328" s="43">
        <v>5750</v>
      </c>
      <c r="G328" s="43"/>
      <c r="H328" s="43">
        <f t="shared" si="18"/>
        <v>750</v>
      </c>
      <c r="I328" s="43">
        <f t="shared" si="19"/>
        <v>0</v>
      </c>
      <c r="J328" s="85">
        <f t="shared" si="17"/>
        <v>0.14999999999999991</v>
      </c>
    </row>
    <row r="329" s="1" customFormat="1" ht="31.5">
      <c r="B329" s="29" t="s">
        <v>635</v>
      </c>
      <c r="C329" s="30" t="s">
        <v>643</v>
      </c>
      <c r="D329" s="52">
        <v>1150</v>
      </c>
      <c r="E329" s="53"/>
      <c r="F329" s="43">
        <v>1320</v>
      </c>
      <c r="G329" s="43"/>
      <c r="H329" s="43">
        <f t="shared" si="18"/>
        <v>170</v>
      </c>
      <c r="I329" s="43">
        <f t="shared" si="19"/>
        <v>0</v>
      </c>
      <c r="J329" s="85">
        <f t="shared" si="17"/>
        <v>0.14782608695652177</v>
      </c>
    </row>
    <row r="330" s="1" customFormat="1" ht="32.25" customHeight="1">
      <c r="B330" s="29" t="s">
        <v>624</v>
      </c>
      <c r="C330" s="30" t="s">
        <v>644</v>
      </c>
      <c r="D330" s="52">
        <v>1150</v>
      </c>
      <c r="E330" s="53"/>
      <c r="F330" s="43">
        <v>1320</v>
      </c>
      <c r="G330" s="43"/>
      <c r="H330" s="43">
        <f t="shared" si="18"/>
        <v>170</v>
      </c>
      <c r="I330" s="43">
        <f t="shared" si="19"/>
        <v>0</v>
      </c>
      <c r="J330" s="85">
        <f t="shared" ref="J330:J384" si="20">F330/D330-100%</f>
        <v>0.14782608695652177</v>
      </c>
    </row>
    <row r="331" s="1" customFormat="1" ht="32.25" customHeight="1">
      <c r="B331" s="29" t="s">
        <v>266</v>
      </c>
      <c r="C331" s="30" t="s">
        <v>645</v>
      </c>
      <c r="D331" s="52">
        <v>2000</v>
      </c>
      <c r="E331" s="53"/>
      <c r="F331" s="43">
        <v>2300</v>
      </c>
      <c r="G331" s="43"/>
      <c r="H331" s="43">
        <f t="shared" si="18"/>
        <v>300</v>
      </c>
      <c r="I331" s="43">
        <f t="shared" si="19"/>
        <v>0</v>
      </c>
      <c r="J331" s="85">
        <f t="shared" si="20"/>
        <v>0.14999999999999991</v>
      </c>
    </row>
    <row r="332" s="1" customFormat="1" ht="32.25" customHeight="1">
      <c r="B332" s="29" t="s">
        <v>266</v>
      </c>
      <c r="C332" s="30" t="s">
        <v>646</v>
      </c>
      <c r="D332" s="52">
        <v>650</v>
      </c>
      <c r="E332" s="53"/>
      <c r="F332" s="43">
        <v>750</v>
      </c>
      <c r="G332" s="43"/>
      <c r="H332" s="43">
        <f t="shared" si="18"/>
        <v>100</v>
      </c>
      <c r="I332" s="43">
        <f t="shared" si="19"/>
        <v>0</v>
      </c>
      <c r="J332" s="85">
        <f t="shared" si="20"/>
        <v>0.15384615384615374</v>
      </c>
    </row>
    <row r="333" s="1" customFormat="1" ht="51" customHeight="1">
      <c r="B333" s="29" t="s">
        <v>266</v>
      </c>
      <c r="C333" s="30" t="s">
        <v>647</v>
      </c>
      <c r="D333" s="52">
        <v>1150</v>
      </c>
      <c r="E333" s="53"/>
      <c r="F333" s="43">
        <v>1320</v>
      </c>
      <c r="G333" s="43"/>
      <c r="H333" s="43">
        <f t="shared" si="18"/>
        <v>170</v>
      </c>
      <c r="I333" s="43">
        <f t="shared" si="19"/>
        <v>0</v>
      </c>
      <c r="J333" s="85">
        <f t="shared" si="20"/>
        <v>0.14782608695652177</v>
      </c>
    </row>
    <row r="334" s="17" customFormat="1" ht="15.75">
      <c r="B334" s="18" t="s">
        <v>648</v>
      </c>
      <c r="C334" s="26" t="s">
        <v>649</v>
      </c>
      <c r="D334" s="86"/>
      <c r="E334" s="86"/>
      <c r="F334" s="44"/>
      <c r="G334" s="44"/>
      <c r="H334" s="44"/>
      <c r="I334" s="44"/>
      <c r="J334" s="44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</row>
    <row r="335" s="1" customFormat="1" ht="35.25" customHeight="1">
      <c r="B335" s="29" t="s">
        <v>650</v>
      </c>
      <c r="C335" s="30" t="s">
        <v>651</v>
      </c>
      <c r="D335" s="52">
        <v>450</v>
      </c>
      <c r="E335" s="53"/>
      <c r="F335" s="43">
        <v>520</v>
      </c>
      <c r="G335" s="43"/>
      <c r="H335" s="43">
        <f t="shared" si="18"/>
        <v>70</v>
      </c>
      <c r="I335" s="43">
        <f t="shared" si="19"/>
        <v>0</v>
      </c>
      <c r="J335" s="85">
        <f t="shared" si="20"/>
        <v>0.15555555555555545</v>
      </c>
    </row>
    <row r="336" s="1" customFormat="1" ht="35.25" customHeight="1">
      <c r="B336" s="29" t="s">
        <v>650</v>
      </c>
      <c r="C336" s="30" t="s">
        <v>652</v>
      </c>
      <c r="D336" s="52">
        <v>450</v>
      </c>
      <c r="E336" s="53"/>
      <c r="F336" s="43">
        <v>520</v>
      </c>
      <c r="G336" s="43"/>
      <c r="H336" s="43">
        <f t="shared" si="18"/>
        <v>70</v>
      </c>
      <c r="I336" s="43">
        <f t="shared" si="19"/>
        <v>0</v>
      </c>
      <c r="J336" s="85">
        <f t="shared" si="20"/>
        <v>0.15555555555555545</v>
      </c>
    </row>
    <row r="337" s="1" customFormat="1" ht="35.25" customHeight="1">
      <c r="B337" s="29" t="s">
        <v>650</v>
      </c>
      <c r="C337" s="30" t="s">
        <v>653</v>
      </c>
      <c r="D337" s="52">
        <v>450</v>
      </c>
      <c r="E337" s="53"/>
      <c r="F337" s="43">
        <v>520</v>
      </c>
      <c r="G337" s="43"/>
      <c r="H337" s="43">
        <f t="shared" si="18"/>
        <v>70</v>
      </c>
      <c r="I337" s="43">
        <f t="shared" si="19"/>
        <v>0</v>
      </c>
      <c r="J337" s="85">
        <f t="shared" si="20"/>
        <v>0.15555555555555545</v>
      </c>
    </row>
    <row r="338" s="1" customFormat="1" ht="35.25" customHeight="1">
      <c r="B338" s="29"/>
      <c r="C338" s="30" t="s">
        <v>654</v>
      </c>
      <c r="D338" s="52">
        <v>450</v>
      </c>
      <c r="E338" s="53"/>
      <c r="F338" s="43">
        <v>520</v>
      </c>
      <c r="G338" s="43"/>
      <c r="H338" s="43">
        <f t="shared" si="18"/>
        <v>70</v>
      </c>
      <c r="I338" s="43">
        <f t="shared" si="19"/>
        <v>0</v>
      </c>
      <c r="J338" s="85">
        <f t="shared" si="20"/>
        <v>0.15555555555555545</v>
      </c>
    </row>
    <row r="339" s="1" customFormat="1" ht="35.25" customHeight="1">
      <c r="B339" s="29"/>
      <c r="C339" s="30" t="s">
        <v>655</v>
      </c>
      <c r="D339" s="52">
        <v>450</v>
      </c>
      <c r="E339" s="53"/>
      <c r="F339" s="43">
        <v>520</v>
      </c>
      <c r="G339" s="43"/>
      <c r="H339" s="43">
        <f t="shared" si="18"/>
        <v>70</v>
      </c>
      <c r="I339" s="43">
        <f t="shared" si="19"/>
        <v>0</v>
      </c>
      <c r="J339" s="85">
        <f t="shared" si="20"/>
        <v>0.15555555555555545</v>
      </c>
    </row>
    <row r="340" s="1" customFormat="1" ht="35.25" customHeight="1">
      <c r="B340" s="29"/>
      <c r="C340" s="30" t="s">
        <v>656</v>
      </c>
      <c r="D340" s="52">
        <v>450</v>
      </c>
      <c r="E340" s="53"/>
      <c r="F340" s="43">
        <v>520</v>
      </c>
      <c r="G340" s="43"/>
      <c r="H340" s="43">
        <f t="shared" si="18"/>
        <v>70</v>
      </c>
      <c r="I340" s="43">
        <f t="shared" si="19"/>
        <v>0</v>
      </c>
      <c r="J340" s="85">
        <f t="shared" si="20"/>
        <v>0.15555555555555545</v>
      </c>
    </row>
    <row r="341" s="1" customFormat="1" ht="35.25" customHeight="1">
      <c r="B341" s="29"/>
      <c r="C341" s="30" t="s">
        <v>657</v>
      </c>
      <c r="D341" s="52">
        <v>450</v>
      </c>
      <c r="E341" s="53"/>
      <c r="F341" s="43">
        <v>520</v>
      </c>
      <c r="G341" s="43"/>
      <c r="H341" s="43">
        <f t="shared" si="18"/>
        <v>70</v>
      </c>
      <c r="I341" s="43">
        <f t="shared" si="19"/>
        <v>0</v>
      </c>
      <c r="J341" s="85">
        <f t="shared" si="20"/>
        <v>0.15555555555555545</v>
      </c>
    </row>
    <row r="342" s="1" customFormat="1" ht="35.25" customHeight="1">
      <c r="B342" s="29"/>
      <c r="C342" s="30" t="s">
        <v>658</v>
      </c>
      <c r="D342" s="52">
        <v>450</v>
      </c>
      <c r="E342" s="53"/>
      <c r="F342" s="43">
        <v>520</v>
      </c>
      <c r="G342" s="43"/>
      <c r="H342" s="43">
        <f t="shared" si="18"/>
        <v>70</v>
      </c>
      <c r="I342" s="43">
        <f t="shared" si="19"/>
        <v>0</v>
      </c>
      <c r="J342" s="85">
        <f t="shared" si="20"/>
        <v>0.15555555555555545</v>
      </c>
    </row>
    <row r="343" s="1" customFormat="1" ht="20.25" customHeight="1">
      <c r="B343" s="29"/>
      <c r="C343" s="30" t="s">
        <v>659</v>
      </c>
      <c r="D343" s="52">
        <v>450</v>
      </c>
      <c r="E343" s="53"/>
      <c r="F343" s="43">
        <v>520</v>
      </c>
      <c r="G343" s="43"/>
      <c r="H343" s="43">
        <f t="shared" si="18"/>
        <v>70</v>
      </c>
      <c r="I343" s="43">
        <f t="shared" si="19"/>
        <v>0</v>
      </c>
      <c r="J343" s="85">
        <f t="shared" si="20"/>
        <v>0.15555555555555545</v>
      </c>
    </row>
    <row r="344" s="17" customFormat="1" ht="15.6" customHeight="1">
      <c r="B344" s="23" t="s">
        <v>660</v>
      </c>
      <c r="C344" s="30" t="s">
        <v>661</v>
      </c>
      <c r="D344" s="87">
        <v>3700</v>
      </c>
      <c r="E344" s="88"/>
      <c r="F344" s="25">
        <v>4200</v>
      </c>
      <c r="G344" s="25"/>
      <c r="H344" s="25">
        <f t="shared" si="18"/>
        <v>500</v>
      </c>
      <c r="I344" s="25">
        <f t="shared" si="19"/>
        <v>0</v>
      </c>
      <c r="J344" s="79">
        <f t="shared" si="20"/>
        <v>0.13513513513513509</v>
      </c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</row>
    <row r="345" s="17" customFormat="1" ht="15.75">
      <c r="B345" s="23" t="s">
        <v>662</v>
      </c>
      <c r="C345" s="30" t="s">
        <v>663</v>
      </c>
      <c r="D345" s="87">
        <v>3700</v>
      </c>
      <c r="E345" s="88"/>
      <c r="F345" s="25">
        <v>4200</v>
      </c>
      <c r="G345" s="25"/>
      <c r="H345" s="25">
        <f t="shared" si="18"/>
        <v>500</v>
      </c>
      <c r="I345" s="25">
        <f t="shared" si="19"/>
        <v>0</v>
      </c>
      <c r="J345" s="79">
        <f t="shared" si="20"/>
        <v>0.13513513513513509</v>
      </c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</row>
    <row r="346" s="17" customFormat="1" ht="15.75">
      <c r="B346" s="23" t="s">
        <v>664</v>
      </c>
      <c r="C346" s="30" t="s">
        <v>665</v>
      </c>
      <c r="D346" s="87">
        <v>3700</v>
      </c>
      <c r="E346" s="88"/>
      <c r="F346" s="25">
        <v>4200</v>
      </c>
      <c r="G346" s="25"/>
      <c r="H346" s="25">
        <f t="shared" si="18"/>
        <v>500</v>
      </c>
      <c r="I346" s="25">
        <f t="shared" si="19"/>
        <v>0</v>
      </c>
      <c r="J346" s="79">
        <f t="shared" si="20"/>
        <v>0.13513513513513509</v>
      </c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</row>
    <row r="347" s="45" customFormat="1" ht="31.5">
      <c r="B347" s="46"/>
      <c r="C347" s="24" t="s">
        <v>666</v>
      </c>
      <c r="D347" s="89">
        <v>800</v>
      </c>
      <c r="E347" s="90"/>
      <c r="F347" s="25">
        <v>2000</v>
      </c>
      <c r="G347" s="25"/>
      <c r="H347" s="25">
        <f t="shared" si="18"/>
        <v>1200</v>
      </c>
      <c r="I347" s="25">
        <f t="shared" si="19"/>
        <v>0</v>
      </c>
      <c r="J347" s="79">
        <f t="shared" si="20"/>
        <v>1.5</v>
      </c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  <c r="AA347" s="47"/>
      <c r="AB347" s="47"/>
      <c r="AC347" s="47"/>
      <c r="AD347" s="47"/>
      <c r="AE347" s="47"/>
      <c r="AF347" s="47"/>
      <c r="AG347" s="47"/>
      <c r="AH347" s="47"/>
      <c r="AI347" s="47"/>
      <c r="AJ347" s="47"/>
      <c r="AK347" s="47"/>
      <c r="AL347" s="47"/>
      <c r="AM347" s="47"/>
      <c r="AN347" s="47"/>
      <c r="AO347" s="47"/>
      <c r="AP347" s="47"/>
      <c r="AQ347" s="47"/>
      <c r="AR347" s="47"/>
      <c r="AS347" s="47"/>
      <c r="AT347" s="47"/>
      <c r="AU347" s="47"/>
      <c r="AV347" s="47"/>
      <c r="AW347" s="47"/>
      <c r="AX347" s="47"/>
      <c r="AY347" s="47"/>
      <c r="AZ347" s="47"/>
      <c r="BA347" s="47"/>
      <c r="BB347" s="47"/>
      <c r="BC347" s="47"/>
      <c r="BD347" s="47"/>
      <c r="BE347" s="47"/>
      <c r="BF347" s="47"/>
      <c r="BG347" s="47"/>
      <c r="BH347" s="47"/>
      <c r="BI347" s="47"/>
      <c r="BJ347" s="47"/>
      <c r="BK347" s="47"/>
      <c r="BL347" s="47"/>
      <c r="BM347" s="47"/>
      <c r="BN347" s="47"/>
      <c r="BO347" s="47"/>
      <c r="BP347" s="47"/>
      <c r="BQ347" s="47"/>
      <c r="BR347" s="47"/>
      <c r="BS347" s="47"/>
      <c r="BT347" s="47"/>
      <c r="BU347" s="47"/>
      <c r="BV347" s="47"/>
      <c r="BW347" s="47"/>
      <c r="BX347" s="47"/>
      <c r="BY347" s="47"/>
      <c r="BZ347" s="47"/>
      <c r="CA347" s="47"/>
      <c r="CB347" s="47"/>
      <c r="CC347" s="47"/>
      <c r="CD347" s="47"/>
    </row>
    <row r="348" s="17" customFormat="1" ht="15.75">
      <c r="B348" s="18" t="s">
        <v>667</v>
      </c>
      <c r="C348" s="26" t="s">
        <v>668</v>
      </c>
      <c r="D348" s="91"/>
      <c r="E348" s="92"/>
      <c r="F348" s="44"/>
      <c r="G348" s="44"/>
      <c r="H348" s="44"/>
      <c r="I348" s="44"/>
      <c r="J348" s="44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</row>
    <row r="349" s="17" customFormat="1" ht="15.75">
      <c r="B349" s="23" t="s">
        <v>669</v>
      </c>
      <c r="C349" s="30" t="s">
        <v>670</v>
      </c>
      <c r="D349" s="87">
        <v>3700</v>
      </c>
      <c r="E349" s="88"/>
      <c r="F349" s="25">
        <v>4300</v>
      </c>
      <c r="G349" s="25"/>
      <c r="H349" s="25">
        <f t="shared" ref="H349:H412" si="21">F349-D349</f>
        <v>600</v>
      </c>
      <c r="I349" s="25">
        <f t="shared" ref="I349:I412" si="22">G349-E349</f>
        <v>0</v>
      </c>
      <c r="J349" s="79">
        <f t="shared" si="20"/>
        <v>0.16216216216216206</v>
      </c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</row>
    <row r="350" s="17" customFormat="1" ht="15.75">
      <c r="B350" s="18" t="s">
        <v>671</v>
      </c>
      <c r="C350" s="26" t="s">
        <v>672</v>
      </c>
      <c r="D350" s="20"/>
      <c r="E350" s="26"/>
      <c r="F350" s="27"/>
      <c r="G350" s="27"/>
      <c r="H350" s="27"/>
      <c r="I350" s="27"/>
      <c r="J350" s="82">
        <f>(J351+J352)/2</f>
        <v>0.1875</v>
      </c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</row>
    <row r="351" s="1" customFormat="1" ht="31.5">
      <c r="B351" s="29" t="s">
        <v>673</v>
      </c>
      <c r="C351" s="30" t="s">
        <v>674</v>
      </c>
      <c r="D351" s="30">
        <v>800</v>
      </c>
      <c r="E351" s="30">
        <v>800</v>
      </c>
      <c r="F351" s="25">
        <v>900</v>
      </c>
      <c r="G351" s="25">
        <v>900</v>
      </c>
      <c r="H351" s="25">
        <f t="shared" si="21"/>
        <v>100</v>
      </c>
      <c r="I351" s="25">
        <f t="shared" si="22"/>
        <v>100</v>
      </c>
      <c r="J351" s="78">
        <f t="shared" ref="J351:J352" si="23">F351/D351-100%</f>
        <v>0.125</v>
      </c>
    </row>
    <row r="352" s="1" customFormat="1" ht="31.5">
      <c r="B352" s="29" t="s">
        <v>675</v>
      </c>
      <c r="C352" s="30" t="s">
        <v>676</v>
      </c>
      <c r="D352" s="30">
        <v>400</v>
      </c>
      <c r="E352" s="30">
        <v>400</v>
      </c>
      <c r="F352" s="25">
        <v>500</v>
      </c>
      <c r="G352" s="25">
        <v>500</v>
      </c>
      <c r="H352" s="25">
        <f t="shared" si="21"/>
        <v>100</v>
      </c>
      <c r="I352" s="25">
        <f t="shared" si="22"/>
        <v>100</v>
      </c>
      <c r="J352" s="78">
        <f t="shared" si="23"/>
        <v>0.25</v>
      </c>
    </row>
    <row r="353" s="17" customFormat="1" ht="15.75">
      <c r="B353" s="18" t="s">
        <v>677</v>
      </c>
      <c r="C353" s="26" t="s">
        <v>678</v>
      </c>
      <c r="D353" s="26"/>
      <c r="E353" s="26"/>
      <c r="F353" s="27"/>
      <c r="G353" s="27"/>
      <c r="H353" s="27"/>
      <c r="I353" s="27"/>
      <c r="J353" s="82">
        <f>(J354+J355)/2</f>
        <v>0.19841269841269848</v>
      </c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</row>
    <row r="354" s="1" customFormat="1" ht="31.5">
      <c r="B354" s="29" t="s">
        <v>679</v>
      </c>
      <c r="C354" s="30" t="s">
        <v>680</v>
      </c>
      <c r="D354" s="30">
        <v>900</v>
      </c>
      <c r="E354" s="30"/>
      <c r="F354" s="25">
        <v>1000</v>
      </c>
      <c r="G354" s="25"/>
      <c r="H354" s="25">
        <f t="shared" si="21"/>
        <v>100</v>
      </c>
      <c r="I354" s="25">
        <f t="shared" si="22"/>
        <v>0</v>
      </c>
      <c r="J354" s="78">
        <f t="shared" ref="J354:J355" si="24">F354/D354-100%</f>
        <v>0.11111111111111116</v>
      </c>
    </row>
    <row r="355" s="1" customFormat="1" ht="31.5">
      <c r="B355" s="29" t="s">
        <v>681</v>
      </c>
      <c r="C355" s="30" t="s">
        <v>682</v>
      </c>
      <c r="D355" s="30">
        <v>700</v>
      </c>
      <c r="E355" s="30"/>
      <c r="F355" s="25">
        <v>900</v>
      </c>
      <c r="G355" s="25"/>
      <c r="H355" s="25">
        <f t="shared" si="21"/>
        <v>200</v>
      </c>
      <c r="I355" s="25">
        <f t="shared" si="22"/>
        <v>0</v>
      </c>
      <c r="J355" s="78">
        <f t="shared" si="24"/>
        <v>0.28571428571428581</v>
      </c>
    </row>
    <row r="356" s="17" customFormat="1" ht="15.75">
      <c r="B356" s="18" t="s">
        <v>683</v>
      </c>
      <c r="C356" s="26" t="s">
        <v>684</v>
      </c>
      <c r="D356" s="26"/>
      <c r="E356" s="26"/>
      <c r="F356" s="27"/>
      <c r="G356" s="27"/>
      <c r="H356" s="27"/>
      <c r="I356" s="27"/>
      <c r="J356" s="82">
        <f>(J357+J358)/2</f>
        <v>0.25</v>
      </c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</row>
    <row r="357" s="1" customFormat="1" ht="31.5">
      <c r="B357" s="29" t="s">
        <v>685</v>
      </c>
      <c r="C357" s="30" t="s">
        <v>686</v>
      </c>
      <c r="D357" s="24">
        <v>1000</v>
      </c>
      <c r="E357" s="24">
        <v>1000</v>
      </c>
      <c r="F357" s="25">
        <v>1100</v>
      </c>
      <c r="G357" s="25">
        <v>1100</v>
      </c>
      <c r="H357" s="25">
        <f t="shared" si="21"/>
        <v>100</v>
      </c>
      <c r="I357" s="25">
        <f t="shared" si="22"/>
        <v>100</v>
      </c>
      <c r="J357" s="78">
        <f t="shared" ref="J357:J358" si="25">F357/D357-100%</f>
        <v>0.10000000000000009</v>
      </c>
    </row>
    <row r="358" s="1" customFormat="1" ht="31.5">
      <c r="B358" s="29" t="s">
        <v>687</v>
      </c>
      <c r="C358" s="30" t="s">
        <v>688</v>
      </c>
      <c r="D358" s="30">
        <v>500</v>
      </c>
      <c r="E358" s="30">
        <v>500</v>
      </c>
      <c r="F358" s="25">
        <v>700</v>
      </c>
      <c r="G358" s="25">
        <v>700</v>
      </c>
      <c r="H358" s="25">
        <f t="shared" si="21"/>
        <v>200</v>
      </c>
      <c r="I358" s="25">
        <f t="shared" si="22"/>
        <v>200</v>
      </c>
      <c r="J358" s="78">
        <f t="shared" si="25"/>
        <v>0.39999999999999991</v>
      </c>
    </row>
    <row r="359" s="1" customFormat="1" ht="31.5">
      <c r="B359" s="29" t="s">
        <v>689</v>
      </c>
      <c r="C359" s="30" t="s">
        <v>690</v>
      </c>
      <c r="D359" s="30">
        <v>1600</v>
      </c>
      <c r="E359" s="30"/>
      <c r="F359" s="25">
        <v>1850</v>
      </c>
      <c r="G359" s="25"/>
      <c r="H359" s="25">
        <f t="shared" si="21"/>
        <v>250</v>
      </c>
      <c r="I359" s="25">
        <f t="shared" si="22"/>
        <v>0</v>
      </c>
      <c r="J359" s="79">
        <f t="shared" si="20"/>
        <v>0.15625</v>
      </c>
    </row>
    <row r="360" s="1" customFormat="1" ht="31.5">
      <c r="B360" s="29" t="s">
        <v>691</v>
      </c>
      <c r="C360" s="30" t="s">
        <v>692</v>
      </c>
      <c r="D360" s="30">
        <v>650</v>
      </c>
      <c r="E360" s="30"/>
      <c r="F360" s="25">
        <v>750</v>
      </c>
      <c r="G360" s="25"/>
      <c r="H360" s="25">
        <f t="shared" si="21"/>
        <v>100</v>
      </c>
      <c r="I360" s="25">
        <f t="shared" si="22"/>
        <v>0</v>
      </c>
      <c r="J360" s="79">
        <f t="shared" si="20"/>
        <v>0.15384615384615374</v>
      </c>
    </row>
    <row r="361" s="17" customFormat="1" ht="15.75">
      <c r="B361" s="18" t="s">
        <v>693</v>
      </c>
      <c r="C361" s="26" t="s">
        <v>694</v>
      </c>
      <c r="D361" s="26"/>
      <c r="E361" s="26"/>
      <c r="F361" s="27"/>
      <c r="G361" s="27"/>
      <c r="H361" s="27"/>
      <c r="I361" s="27"/>
      <c r="J361" s="82">
        <f>(J362+J363)/2</f>
        <v>0.4642857142857143</v>
      </c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</row>
    <row r="362" s="1" customFormat="1" ht="31.5">
      <c r="B362" s="29" t="s">
        <v>695</v>
      </c>
      <c r="C362" s="30" t="s">
        <v>696</v>
      </c>
      <c r="D362" s="30">
        <v>700</v>
      </c>
      <c r="E362" s="30"/>
      <c r="F362" s="25">
        <v>1000</v>
      </c>
      <c r="G362" s="25"/>
      <c r="H362" s="25">
        <f t="shared" si="21"/>
        <v>300</v>
      </c>
      <c r="I362" s="25">
        <f t="shared" si="22"/>
        <v>0</v>
      </c>
      <c r="J362" s="78">
        <f t="shared" ref="J362:J363" si="26">F362/D362-100%</f>
        <v>0.4285714285714286</v>
      </c>
    </row>
    <row r="363" s="1" customFormat="1" ht="31.5">
      <c r="B363" s="29" t="s">
        <v>697</v>
      </c>
      <c r="C363" s="30" t="s">
        <v>698</v>
      </c>
      <c r="D363" s="30">
        <v>400</v>
      </c>
      <c r="E363" s="30"/>
      <c r="F363" s="25">
        <v>600</v>
      </c>
      <c r="G363" s="25"/>
      <c r="H363" s="25">
        <f t="shared" si="21"/>
        <v>200</v>
      </c>
      <c r="I363" s="25">
        <f t="shared" si="22"/>
        <v>0</v>
      </c>
      <c r="J363" s="78">
        <f t="shared" si="26"/>
        <v>0.5</v>
      </c>
    </row>
    <row r="364" s="1" customFormat="1" ht="20.25" customHeight="1">
      <c r="B364" s="29" t="s">
        <v>699</v>
      </c>
      <c r="C364" s="30" t="s">
        <v>700</v>
      </c>
      <c r="D364" s="30">
        <v>800</v>
      </c>
      <c r="E364" s="30"/>
      <c r="F364" s="25">
        <v>1100</v>
      </c>
      <c r="G364" s="25"/>
      <c r="H364" s="25">
        <f t="shared" si="21"/>
        <v>300</v>
      </c>
      <c r="I364" s="25">
        <f t="shared" si="22"/>
        <v>0</v>
      </c>
      <c r="J364" s="79">
        <f t="shared" si="20"/>
        <v>0.375</v>
      </c>
    </row>
    <row r="365" s="17" customFormat="1" ht="15" customHeight="1">
      <c r="B365" s="18" t="s">
        <v>701</v>
      </c>
      <c r="C365" s="26" t="s">
        <v>702</v>
      </c>
      <c r="D365" s="26"/>
      <c r="E365" s="26"/>
      <c r="F365" s="27"/>
      <c r="G365" s="27"/>
      <c r="H365" s="27"/>
      <c r="I365" s="27"/>
      <c r="J365" s="82">
        <f>(J366+J367)/2</f>
        <v>0.14166666666666661</v>
      </c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</row>
    <row r="366" s="1" customFormat="1" ht="31.5">
      <c r="B366" s="29" t="s">
        <v>703</v>
      </c>
      <c r="C366" s="30" t="s">
        <v>704</v>
      </c>
      <c r="D366" s="24">
        <v>1500</v>
      </c>
      <c r="E366" s="24">
        <v>1500</v>
      </c>
      <c r="F366" s="25">
        <v>1700</v>
      </c>
      <c r="G366" s="25">
        <v>1700</v>
      </c>
      <c r="H366" s="25">
        <f t="shared" si="21"/>
        <v>200</v>
      </c>
      <c r="I366" s="25">
        <f t="shared" si="22"/>
        <v>200</v>
      </c>
      <c r="J366" s="78">
        <f t="shared" ref="J366:J367" si="27">F366/D366-100%</f>
        <v>0.1333333333333333</v>
      </c>
    </row>
    <row r="367" s="1" customFormat="1" ht="31.5">
      <c r="B367" s="29" t="s">
        <v>705</v>
      </c>
      <c r="C367" s="30" t="s">
        <v>706</v>
      </c>
      <c r="D367" s="24">
        <v>1000</v>
      </c>
      <c r="E367" s="24">
        <v>1000</v>
      </c>
      <c r="F367" s="25">
        <v>1150</v>
      </c>
      <c r="G367" s="25">
        <v>1150</v>
      </c>
      <c r="H367" s="25">
        <f t="shared" si="21"/>
        <v>150</v>
      </c>
      <c r="I367" s="25">
        <f t="shared" si="22"/>
        <v>150</v>
      </c>
      <c r="J367" s="78">
        <f t="shared" si="27"/>
        <v>0.14999999999999991</v>
      </c>
    </row>
    <row r="368" s="17" customFormat="1" ht="15.75">
      <c r="B368" s="18" t="s">
        <v>707</v>
      </c>
      <c r="C368" s="26" t="s">
        <v>708</v>
      </c>
      <c r="D368" s="26"/>
      <c r="E368" s="26"/>
      <c r="F368" s="27"/>
      <c r="G368" s="27"/>
      <c r="H368" s="27"/>
      <c r="I368" s="27"/>
      <c r="J368" s="82">
        <f>(J369+J370)/2</f>
        <v>0.21666666666666667</v>
      </c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</row>
    <row r="369" s="22" customFormat="1" ht="31.5">
      <c r="B369" s="23" t="s">
        <v>709</v>
      </c>
      <c r="C369" s="24" t="s">
        <v>710</v>
      </c>
      <c r="D369" s="24">
        <v>1000</v>
      </c>
      <c r="E369" s="24">
        <v>1000</v>
      </c>
      <c r="F369" s="25">
        <v>1100</v>
      </c>
      <c r="G369" s="25">
        <v>1100</v>
      </c>
      <c r="H369" s="25">
        <f t="shared" si="21"/>
        <v>100</v>
      </c>
      <c r="I369" s="25">
        <f t="shared" si="22"/>
        <v>100</v>
      </c>
      <c r="J369" s="78">
        <f t="shared" ref="J369:J370" si="28">F369/D369-100%</f>
        <v>0.10000000000000009</v>
      </c>
    </row>
    <row r="370" s="22" customFormat="1" ht="31.5">
      <c r="B370" s="23" t="s">
        <v>711</v>
      </c>
      <c r="C370" s="24" t="s">
        <v>712</v>
      </c>
      <c r="D370" s="24">
        <v>600</v>
      </c>
      <c r="E370" s="24">
        <v>600</v>
      </c>
      <c r="F370" s="25">
        <v>800</v>
      </c>
      <c r="G370" s="25">
        <v>800</v>
      </c>
      <c r="H370" s="25">
        <f t="shared" si="21"/>
        <v>200</v>
      </c>
      <c r="I370" s="25">
        <f t="shared" si="22"/>
        <v>200</v>
      </c>
      <c r="J370" s="78">
        <f t="shared" si="28"/>
        <v>0.33333333333333326</v>
      </c>
    </row>
    <row r="371" s="17" customFormat="1" ht="15.75">
      <c r="B371" s="18" t="s">
        <v>713</v>
      </c>
      <c r="C371" s="26" t="s">
        <v>714</v>
      </c>
      <c r="D371" s="26"/>
      <c r="E371" s="26"/>
      <c r="F371" s="27"/>
      <c r="G371" s="27"/>
      <c r="H371" s="27"/>
      <c r="I371" s="27"/>
      <c r="J371" s="82">
        <f>(J372+J373)/2</f>
        <v>0.14166666666666661</v>
      </c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</row>
    <row r="372" s="22" customFormat="1" ht="31.5">
      <c r="B372" s="23" t="s">
        <v>715</v>
      </c>
      <c r="C372" s="24" t="s">
        <v>716</v>
      </c>
      <c r="D372" s="24">
        <v>1500</v>
      </c>
      <c r="E372" s="24">
        <v>1500</v>
      </c>
      <c r="F372" s="25">
        <v>1700</v>
      </c>
      <c r="G372" s="25">
        <v>1700</v>
      </c>
      <c r="H372" s="25">
        <f t="shared" si="21"/>
        <v>200</v>
      </c>
      <c r="I372" s="25">
        <f t="shared" si="22"/>
        <v>200</v>
      </c>
      <c r="J372" s="78">
        <f t="shared" ref="J372:J373" si="29">F372/D372-100%</f>
        <v>0.1333333333333333</v>
      </c>
    </row>
    <row r="373" s="22" customFormat="1" ht="31.5">
      <c r="B373" s="23" t="s">
        <v>717</v>
      </c>
      <c r="C373" s="24" t="s">
        <v>718</v>
      </c>
      <c r="D373" s="24">
        <v>1000</v>
      </c>
      <c r="E373" s="24">
        <v>1000</v>
      </c>
      <c r="F373" s="25">
        <v>1150</v>
      </c>
      <c r="G373" s="25">
        <v>1150</v>
      </c>
      <c r="H373" s="25">
        <f t="shared" si="21"/>
        <v>150</v>
      </c>
      <c r="I373" s="25">
        <f t="shared" si="22"/>
        <v>150</v>
      </c>
      <c r="J373" s="78">
        <f t="shared" si="29"/>
        <v>0.14999999999999991</v>
      </c>
    </row>
    <row r="374" s="22" customFormat="1" ht="15.75">
      <c r="B374" s="23" t="s">
        <v>719</v>
      </c>
      <c r="C374" s="24" t="s">
        <v>720</v>
      </c>
      <c r="D374" s="24">
        <v>500</v>
      </c>
      <c r="E374" s="24">
        <v>500</v>
      </c>
      <c r="F374" s="25">
        <v>600</v>
      </c>
      <c r="G374" s="25">
        <v>600</v>
      </c>
      <c r="H374" s="25">
        <f t="shared" si="21"/>
        <v>100</v>
      </c>
      <c r="I374" s="25">
        <f t="shared" si="22"/>
        <v>100</v>
      </c>
      <c r="J374" s="79">
        <f t="shared" si="20"/>
        <v>0.19999999999999996</v>
      </c>
    </row>
    <row r="375" s="17" customFormat="1" ht="15.75">
      <c r="B375" s="18" t="s">
        <v>721</v>
      </c>
      <c r="C375" s="26" t="s">
        <v>722</v>
      </c>
      <c r="D375" s="26"/>
      <c r="E375" s="26"/>
      <c r="F375" s="27"/>
      <c r="G375" s="27"/>
      <c r="H375" s="27"/>
      <c r="I375" s="27"/>
      <c r="J375" s="82">
        <f>(J376+J377)/2</f>
        <v>0.25</v>
      </c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</row>
    <row r="376" s="1" customFormat="1" ht="31.5">
      <c r="B376" s="23" t="s">
        <v>723</v>
      </c>
      <c r="C376" s="24" t="s">
        <v>724</v>
      </c>
      <c r="D376" s="24">
        <v>1000</v>
      </c>
      <c r="E376" s="24">
        <v>1000</v>
      </c>
      <c r="F376" s="25">
        <v>1100</v>
      </c>
      <c r="G376" s="25">
        <v>1100</v>
      </c>
      <c r="H376" s="25">
        <f t="shared" si="21"/>
        <v>100</v>
      </c>
      <c r="I376" s="25">
        <f t="shared" si="22"/>
        <v>100</v>
      </c>
      <c r="J376" s="78">
        <f t="shared" ref="J376:J377" si="30">F376/D376-100%</f>
        <v>0.10000000000000009</v>
      </c>
    </row>
    <row r="377" s="1" customFormat="1" ht="31.5">
      <c r="B377" s="23" t="s">
        <v>725</v>
      </c>
      <c r="C377" s="24" t="s">
        <v>726</v>
      </c>
      <c r="D377" s="24">
        <v>500</v>
      </c>
      <c r="E377" s="24">
        <v>500</v>
      </c>
      <c r="F377" s="25">
        <v>700</v>
      </c>
      <c r="G377" s="25">
        <v>700</v>
      </c>
      <c r="H377" s="25">
        <f t="shared" si="21"/>
        <v>200</v>
      </c>
      <c r="I377" s="25">
        <f t="shared" si="22"/>
        <v>200</v>
      </c>
      <c r="J377" s="78">
        <f t="shared" si="30"/>
        <v>0.39999999999999991</v>
      </c>
    </row>
    <row r="378" s="17" customFormat="1" ht="15.75" customHeight="1">
      <c r="B378" s="18" t="s">
        <v>727</v>
      </c>
      <c r="C378" s="26" t="s">
        <v>728</v>
      </c>
      <c r="D378" s="26"/>
      <c r="E378" s="26"/>
      <c r="F378" s="27"/>
      <c r="G378" s="27"/>
      <c r="H378" s="27"/>
      <c r="I378" s="27"/>
      <c r="J378" s="82">
        <f>(J379+J380)/2</f>
        <v>0.3125</v>
      </c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</row>
    <row r="379" s="1" customFormat="1" ht="31.5" customHeight="1">
      <c r="B379" s="29" t="s">
        <v>729</v>
      </c>
      <c r="C379" s="30" t="s">
        <v>730</v>
      </c>
      <c r="D379" s="30">
        <v>800</v>
      </c>
      <c r="E379" s="30">
        <v>800</v>
      </c>
      <c r="F379" s="25">
        <v>900</v>
      </c>
      <c r="G379" s="25">
        <v>900</v>
      </c>
      <c r="H379" s="25">
        <f t="shared" si="21"/>
        <v>100</v>
      </c>
      <c r="I379" s="25">
        <f t="shared" si="22"/>
        <v>100</v>
      </c>
      <c r="J379" s="78">
        <f t="shared" ref="J379:J380" si="31">F379/D379-100%</f>
        <v>0.125</v>
      </c>
    </row>
    <row r="380" s="1" customFormat="1" ht="31.5" customHeight="1">
      <c r="B380" s="29" t="s">
        <v>731</v>
      </c>
      <c r="C380" s="30" t="s">
        <v>732</v>
      </c>
      <c r="D380" s="30">
        <v>400</v>
      </c>
      <c r="E380" s="30">
        <v>400</v>
      </c>
      <c r="F380" s="25">
        <v>600</v>
      </c>
      <c r="G380" s="25">
        <v>600</v>
      </c>
      <c r="H380" s="25">
        <f t="shared" si="21"/>
        <v>200</v>
      </c>
      <c r="I380" s="25">
        <f t="shared" si="22"/>
        <v>200</v>
      </c>
      <c r="J380" s="78">
        <f t="shared" si="31"/>
        <v>0.5</v>
      </c>
    </row>
    <row r="381" s="17" customFormat="1" ht="15.75" customHeight="1">
      <c r="B381" s="18" t="s">
        <v>733</v>
      </c>
      <c r="C381" s="26" t="s">
        <v>734</v>
      </c>
      <c r="D381" s="26"/>
      <c r="E381" s="26"/>
      <c r="F381" s="27"/>
      <c r="G381" s="27"/>
      <c r="H381" s="27"/>
      <c r="I381" s="27"/>
      <c r="J381" s="82">
        <f>(J382+J383)/2</f>
        <v>0.35897435897435892</v>
      </c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</row>
    <row r="382" s="1" customFormat="1" ht="31.5" customHeight="1">
      <c r="B382" s="23" t="s">
        <v>735</v>
      </c>
      <c r="C382" s="30" t="s">
        <v>736</v>
      </c>
      <c r="D382" s="30">
        <v>1500</v>
      </c>
      <c r="E382" s="30">
        <v>1500</v>
      </c>
      <c r="F382" s="25">
        <v>2000</v>
      </c>
      <c r="G382" s="25">
        <v>2000</v>
      </c>
      <c r="H382" s="25">
        <f t="shared" si="21"/>
        <v>500</v>
      </c>
      <c r="I382" s="25">
        <f t="shared" si="22"/>
        <v>500</v>
      </c>
      <c r="J382" s="78">
        <f t="shared" ref="J382:J383" si="32">F382/D382-100%</f>
        <v>0.33333333333333326</v>
      </c>
    </row>
    <row r="383" s="1" customFormat="1" ht="31.5" customHeight="1">
      <c r="B383" s="23" t="s">
        <v>737</v>
      </c>
      <c r="C383" s="30" t="s">
        <v>738</v>
      </c>
      <c r="D383" s="30">
        <v>1300</v>
      </c>
      <c r="E383" s="30">
        <v>1300</v>
      </c>
      <c r="F383" s="25">
        <v>1800</v>
      </c>
      <c r="G383" s="25">
        <v>1800</v>
      </c>
      <c r="H383" s="25">
        <f t="shared" si="21"/>
        <v>500</v>
      </c>
      <c r="I383" s="25">
        <f t="shared" si="22"/>
        <v>500</v>
      </c>
      <c r="J383" s="78">
        <f t="shared" si="32"/>
        <v>0.38461538461538458</v>
      </c>
    </row>
    <row r="384" s="1" customFormat="1" ht="47.25" customHeight="1">
      <c r="B384" s="29" t="s">
        <v>739</v>
      </c>
      <c r="C384" s="30" t="s">
        <v>740</v>
      </c>
      <c r="D384" s="30">
        <v>500</v>
      </c>
      <c r="E384" s="30">
        <v>500</v>
      </c>
      <c r="F384" s="25">
        <v>600</v>
      </c>
      <c r="G384" s="25">
        <v>600</v>
      </c>
      <c r="H384" s="25">
        <f t="shared" si="21"/>
        <v>100</v>
      </c>
      <c r="I384" s="25">
        <f t="shared" si="22"/>
        <v>100</v>
      </c>
      <c r="J384" s="79">
        <f t="shared" si="20"/>
        <v>0.19999999999999996</v>
      </c>
    </row>
    <row r="385" s="17" customFormat="1" ht="15.75" customHeight="1">
      <c r="B385" s="18" t="s">
        <v>741</v>
      </c>
      <c r="C385" s="26" t="s">
        <v>742</v>
      </c>
      <c r="D385" s="26"/>
      <c r="E385" s="26"/>
      <c r="F385" s="27"/>
      <c r="G385" s="27"/>
      <c r="H385" s="27"/>
      <c r="I385" s="27"/>
      <c r="J385" s="82">
        <f>(J386+J387)/2</f>
        <v>0.1964285714285714</v>
      </c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</row>
    <row r="386" s="1" customFormat="1" ht="31.5" customHeight="1">
      <c r="B386" s="29" t="s">
        <v>743</v>
      </c>
      <c r="C386" s="30" t="s">
        <v>744</v>
      </c>
      <c r="D386" s="30">
        <v>700</v>
      </c>
      <c r="E386" s="30"/>
      <c r="F386" s="25">
        <v>800</v>
      </c>
      <c r="G386" s="25"/>
      <c r="H386" s="25">
        <f t="shared" si="21"/>
        <v>100</v>
      </c>
      <c r="I386" s="25">
        <f t="shared" si="22"/>
        <v>0</v>
      </c>
      <c r="J386" s="78">
        <f t="shared" ref="J386:J387" si="33">F386/D386-100%</f>
        <v>0.14285714285714279</v>
      </c>
    </row>
    <row r="387" s="1" customFormat="1" ht="31.5" customHeight="1">
      <c r="B387" s="29" t="s">
        <v>745</v>
      </c>
      <c r="C387" s="30" t="s">
        <v>746</v>
      </c>
      <c r="D387" s="30">
        <v>400</v>
      </c>
      <c r="E387" s="30"/>
      <c r="F387" s="25">
        <v>500</v>
      </c>
      <c r="G387" s="25"/>
      <c r="H387" s="25">
        <f t="shared" si="21"/>
        <v>100</v>
      </c>
      <c r="I387" s="25">
        <f t="shared" si="22"/>
        <v>0</v>
      </c>
      <c r="J387" s="78">
        <f t="shared" si="33"/>
        <v>0.25</v>
      </c>
    </row>
    <row r="388" s="17" customFormat="1" ht="15.75" customHeight="1">
      <c r="B388" s="18" t="s">
        <v>747</v>
      </c>
      <c r="C388" s="26" t="s">
        <v>748</v>
      </c>
      <c r="D388" s="26"/>
      <c r="E388" s="26"/>
      <c r="F388" s="27"/>
      <c r="G388" s="27"/>
      <c r="H388" s="27"/>
      <c r="I388" s="27"/>
      <c r="J388" s="82">
        <f>(J389+J390)/2</f>
        <v>0.22499999999999998</v>
      </c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</row>
    <row r="389" s="1" customFormat="1" ht="31.5" customHeight="1">
      <c r="B389" s="29" t="s">
        <v>749</v>
      </c>
      <c r="C389" s="30" t="s">
        <v>750</v>
      </c>
      <c r="D389" s="30"/>
      <c r="E389" s="30">
        <v>800</v>
      </c>
      <c r="F389" s="25"/>
      <c r="G389" s="25">
        <v>1000</v>
      </c>
      <c r="H389" s="25">
        <f t="shared" si="21"/>
        <v>0</v>
      </c>
      <c r="I389" s="25">
        <f t="shared" si="22"/>
        <v>200</v>
      </c>
      <c r="J389" s="78">
        <f t="shared" ref="J389:J390" si="34">G389/E389-100%</f>
        <v>0.25</v>
      </c>
    </row>
    <row r="390" s="1" customFormat="1" ht="31.5" customHeight="1">
      <c r="B390" s="29" t="s">
        <v>751</v>
      </c>
      <c r="C390" s="30" t="s">
        <v>752</v>
      </c>
      <c r="D390" s="30"/>
      <c r="E390" s="30">
        <v>500</v>
      </c>
      <c r="F390" s="25"/>
      <c r="G390" s="25">
        <v>600</v>
      </c>
      <c r="H390" s="25">
        <f t="shared" si="21"/>
        <v>0</v>
      </c>
      <c r="I390" s="25">
        <f t="shared" si="22"/>
        <v>100</v>
      </c>
      <c r="J390" s="78">
        <f t="shared" si="34"/>
        <v>0.19999999999999996</v>
      </c>
    </row>
    <row r="391" s="17" customFormat="1" ht="15.75" customHeight="1">
      <c r="B391" s="18" t="s">
        <v>753</v>
      </c>
      <c r="C391" s="26" t="s">
        <v>754</v>
      </c>
      <c r="D391" s="26"/>
      <c r="E391" s="26"/>
      <c r="F391" s="27"/>
      <c r="G391" s="27"/>
      <c r="H391" s="27"/>
      <c r="I391" s="27"/>
      <c r="J391" s="82">
        <f>(J392+J393)/2</f>
        <v>0.14583333333333337</v>
      </c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</row>
    <row r="392" s="1" customFormat="1" ht="31.5" customHeight="1">
      <c r="B392" s="29" t="s">
        <v>755</v>
      </c>
      <c r="C392" s="30" t="s">
        <v>756</v>
      </c>
      <c r="D392" s="30">
        <v>800</v>
      </c>
      <c r="E392" s="30">
        <v>800</v>
      </c>
      <c r="F392" s="25">
        <v>900</v>
      </c>
      <c r="G392" s="25">
        <v>900</v>
      </c>
      <c r="H392" s="25">
        <f t="shared" si="21"/>
        <v>100</v>
      </c>
      <c r="I392" s="25">
        <f t="shared" si="22"/>
        <v>100</v>
      </c>
      <c r="J392" s="78">
        <f t="shared" ref="J392:J455" si="35">F392/D392-100%</f>
        <v>0.125</v>
      </c>
    </row>
    <row r="393" s="1" customFormat="1" ht="31.5" customHeight="1">
      <c r="B393" s="29" t="s">
        <v>757</v>
      </c>
      <c r="C393" s="30" t="s">
        <v>758</v>
      </c>
      <c r="D393" s="30">
        <v>600</v>
      </c>
      <c r="E393" s="30">
        <v>600</v>
      </c>
      <c r="F393" s="25">
        <v>700</v>
      </c>
      <c r="G393" s="25">
        <v>700</v>
      </c>
      <c r="H393" s="25">
        <f t="shared" si="21"/>
        <v>100</v>
      </c>
      <c r="I393" s="25">
        <f t="shared" si="22"/>
        <v>100</v>
      </c>
      <c r="J393" s="78">
        <f t="shared" si="35"/>
        <v>0.16666666666666674</v>
      </c>
    </row>
    <row r="394" s="1" customFormat="1" ht="15.75" customHeight="1">
      <c r="B394" s="29" t="s">
        <v>759</v>
      </c>
      <c r="C394" s="30" t="s">
        <v>760</v>
      </c>
      <c r="D394" s="30">
        <v>700</v>
      </c>
      <c r="E394" s="30">
        <v>700</v>
      </c>
      <c r="F394" s="25">
        <v>800</v>
      </c>
      <c r="G394" s="25">
        <v>800</v>
      </c>
      <c r="H394" s="25">
        <f t="shared" si="21"/>
        <v>100</v>
      </c>
      <c r="I394" s="25">
        <f t="shared" si="22"/>
        <v>100</v>
      </c>
      <c r="J394" s="79">
        <f t="shared" si="35"/>
        <v>0.14285714285714279</v>
      </c>
    </row>
    <row r="395" s="1" customFormat="1" ht="15.75" customHeight="1">
      <c r="B395" s="29" t="s">
        <v>761</v>
      </c>
      <c r="C395" s="30" t="s">
        <v>762</v>
      </c>
      <c r="D395" s="30">
        <v>800</v>
      </c>
      <c r="E395" s="30">
        <v>800</v>
      </c>
      <c r="F395" s="25">
        <v>920</v>
      </c>
      <c r="G395" s="25">
        <v>920</v>
      </c>
      <c r="H395" s="25">
        <f t="shared" si="21"/>
        <v>120</v>
      </c>
      <c r="I395" s="25">
        <f t="shared" si="22"/>
        <v>120</v>
      </c>
      <c r="J395" s="79">
        <f t="shared" si="35"/>
        <v>0.14999999999999991</v>
      </c>
    </row>
    <row r="396" s="22" customFormat="1" ht="15.75" customHeight="1">
      <c r="B396" s="23" t="s">
        <v>763</v>
      </c>
      <c r="C396" s="24" t="s">
        <v>764</v>
      </c>
      <c r="D396" s="24">
        <v>2000</v>
      </c>
      <c r="E396" s="24"/>
      <c r="F396" s="25">
        <v>2300</v>
      </c>
      <c r="G396" s="25"/>
      <c r="H396" s="25">
        <f t="shared" si="21"/>
        <v>300</v>
      </c>
      <c r="I396" s="25">
        <f t="shared" si="22"/>
        <v>0</v>
      </c>
      <c r="J396" s="79">
        <f t="shared" si="35"/>
        <v>0.14999999999999991</v>
      </c>
    </row>
    <row r="397" s="22" customFormat="1" ht="15.75" customHeight="1">
      <c r="B397" s="23" t="s">
        <v>765</v>
      </c>
      <c r="C397" s="24" t="s">
        <v>766</v>
      </c>
      <c r="D397" s="24">
        <v>2000</v>
      </c>
      <c r="E397" s="24"/>
      <c r="F397" s="25">
        <v>2300</v>
      </c>
      <c r="G397" s="25"/>
      <c r="H397" s="25">
        <f t="shared" si="21"/>
        <v>300</v>
      </c>
      <c r="I397" s="25">
        <f t="shared" si="22"/>
        <v>0</v>
      </c>
      <c r="J397" s="79">
        <f t="shared" si="35"/>
        <v>0.14999999999999991</v>
      </c>
    </row>
    <row r="398" s="22" customFormat="1" ht="15.75" customHeight="1">
      <c r="B398" s="23" t="s">
        <v>767</v>
      </c>
      <c r="C398" s="24" t="s">
        <v>768</v>
      </c>
      <c r="D398" s="24">
        <v>2000</v>
      </c>
      <c r="E398" s="24"/>
      <c r="F398" s="25">
        <v>2300</v>
      </c>
      <c r="G398" s="25"/>
      <c r="H398" s="25">
        <f t="shared" si="21"/>
        <v>300</v>
      </c>
      <c r="I398" s="25">
        <f t="shared" si="22"/>
        <v>0</v>
      </c>
      <c r="J398" s="79">
        <f t="shared" si="35"/>
        <v>0.14999999999999991</v>
      </c>
    </row>
    <row r="399" s="22" customFormat="1" ht="31.5" customHeight="1">
      <c r="B399" s="23" t="s">
        <v>769</v>
      </c>
      <c r="C399" s="24" t="s">
        <v>770</v>
      </c>
      <c r="D399" s="24">
        <v>250</v>
      </c>
      <c r="E399" s="24"/>
      <c r="F399" s="25">
        <v>300</v>
      </c>
      <c r="G399" s="25"/>
      <c r="H399" s="25">
        <f t="shared" si="21"/>
        <v>50</v>
      </c>
      <c r="I399" s="25">
        <f t="shared" si="22"/>
        <v>0</v>
      </c>
      <c r="J399" s="79">
        <f t="shared" si="35"/>
        <v>0.19999999999999996</v>
      </c>
    </row>
    <row r="400" s="22" customFormat="1" ht="31.5" customHeight="1">
      <c r="B400" s="23" t="s">
        <v>771</v>
      </c>
      <c r="C400" s="24" t="s">
        <v>772</v>
      </c>
      <c r="D400" s="24">
        <v>250</v>
      </c>
      <c r="E400" s="24"/>
      <c r="F400" s="25">
        <v>300</v>
      </c>
      <c r="G400" s="25"/>
      <c r="H400" s="25">
        <f t="shared" si="21"/>
        <v>50</v>
      </c>
      <c r="I400" s="25">
        <f t="shared" si="22"/>
        <v>0</v>
      </c>
      <c r="J400" s="79">
        <f t="shared" si="35"/>
        <v>0.19999999999999996</v>
      </c>
    </row>
    <row r="401" s="22" customFormat="1" ht="15.75" customHeight="1">
      <c r="B401" s="23" t="s">
        <v>773</v>
      </c>
      <c r="C401" s="24" t="s">
        <v>774</v>
      </c>
      <c r="D401" s="24">
        <v>900</v>
      </c>
      <c r="E401" s="24"/>
      <c r="F401" s="25">
        <v>1050</v>
      </c>
      <c r="G401" s="25"/>
      <c r="H401" s="25">
        <f t="shared" si="21"/>
        <v>150</v>
      </c>
      <c r="I401" s="25">
        <f t="shared" si="22"/>
        <v>0</v>
      </c>
      <c r="J401" s="79">
        <f t="shared" si="35"/>
        <v>0.16666666666666674</v>
      </c>
    </row>
    <row r="402" s="22" customFormat="1" ht="31.5" customHeight="1">
      <c r="B402" s="23" t="s">
        <v>775</v>
      </c>
      <c r="C402" s="24" t="s">
        <v>776</v>
      </c>
      <c r="D402" s="24">
        <v>900</v>
      </c>
      <c r="E402" s="24"/>
      <c r="F402" s="25">
        <v>1050</v>
      </c>
      <c r="G402" s="25"/>
      <c r="H402" s="25">
        <f t="shared" si="21"/>
        <v>150</v>
      </c>
      <c r="I402" s="25">
        <f t="shared" si="22"/>
        <v>0</v>
      </c>
      <c r="J402" s="79">
        <f t="shared" si="35"/>
        <v>0.16666666666666674</v>
      </c>
    </row>
    <row r="403" s="22" customFormat="1" ht="15.75" customHeight="1">
      <c r="B403" s="23" t="s">
        <v>777</v>
      </c>
      <c r="C403" s="24" t="s">
        <v>778</v>
      </c>
      <c r="D403" s="24">
        <v>2000</v>
      </c>
      <c r="E403" s="24"/>
      <c r="F403" s="25">
        <v>2300</v>
      </c>
      <c r="G403" s="25"/>
      <c r="H403" s="25">
        <f t="shared" si="21"/>
        <v>300</v>
      </c>
      <c r="I403" s="25">
        <f t="shared" si="22"/>
        <v>0</v>
      </c>
      <c r="J403" s="79">
        <f t="shared" si="35"/>
        <v>0.14999999999999991</v>
      </c>
    </row>
    <row r="404" s="1" customFormat="1" ht="15.75" customHeight="1">
      <c r="B404" s="29" t="s">
        <v>779</v>
      </c>
      <c r="C404" s="31" t="s">
        <v>780</v>
      </c>
      <c r="D404" s="24">
        <v>400</v>
      </c>
      <c r="E404" s="30">
        <v>400</v>
      </c>
      <c r="F404" s="25">
        <v>460</v>
      </c>
      <c r="G404" s="25">
        <v>460</v>
      </c>
      <c r="H404" s="25">
        <f t="shared" si="21"/>
        <v>60</v>
      </c>
      <c r="I404" s="25">
        <f t="shared" si="22"/>
        <v>60</v>
      </c>
      <c r="J404" s="79">
        <f t="shared" si="35"/>
        <v>0.14999999999999991</v>
      </c>
    </row>
    <row r="405" s="1" customFormat="1" ht="15.75" customHeight="1">
      <c r="B405" s="29" t="s">
        <v>781</v>
      </c>
      <c r="C405" s="30" t="s">
        <v>782</v>
      </c>
      <c r="D405" s="24">
        <v>400</v>
      </c>
      <c r="E405" s="30"/>
      <c r="F405" s="25">
        <v>1050</v>
      </c>
      <c r="G405" s="25"/>
      <c r="H405" s="25">
        <f t="shared" si="21"/>
        <v>650</v>
      </c>
      <c r="I405" s="25">
        <f t="shared" si="22"/>
        <v>0</v>
      </c>
      <c r="J405" s="79">
        <f t="shared" si="35"/>
        <v>1.625</v>
      </c>
    </row>
    <row r="406" s="1" customFormat="1" ht="31.5" customHeight="1">
      <c r="B406" s="29" t="s">
        <v>783</v>
      </c>
      <c r="C406" s="31" t="s">
        <v>784</v>
      </c>
      <c r="D406" s="24">
        <v>600</v>
      </c>
      <c r="E406" s="30"/>
      <c r="F406" s="25">
        <v>700</v>
      </c>
      <c r="G406" s="25"/>
      <c r="H406" s="25">
        <f t="shared" si="21"/>
        <v>100</v>
      </c>
      <c r="I406" s="25">
        <f t="shared" si="22"/>
        <v>0</v>
      </c>
      <c r="J406" s="79">
        <f t="shared" si="35"/>
        <v>0.16666666666666674</v>
      </c>
    </row>
    <row r="407" s="22" customFormat="1" ht="15.75">
      <c r="B407" s="23" t="s">
        <v>785</v>
      </c>
      <c r="C407" s="35" t="s">
        <v>786</v>
      </c>
      <c r="D407" s="35">
        <v>550</v>
      </c>
      <c r="E407" s="35"/>
      <c r="F407" s="25">
        <v>650</v>
      </c>
      <c r="G407" s="25"/>
      <c r="H407" s="25">
        <f t="shared" si="21"/>
        <v>100</v>
      </c>
      <c r="I407" s="25">
        <f t="shared" si="22"/>
        <v>0</v>
      </c>
      <c r="J407" s="79">
        <f t="shared" si="35"/>
        <v>0.18181818181818188</v>
      </c>
    </row>
    <row r="408" s="17" customFormat="1" ht="15.75" customHeight="1">
      <c r="B408" s="18" t="s">
        <v>787</v>
      </c>
      <c r="C408" s="26" t="s">
        <v>788</v>
      </c>
      <c r="D408" s="26"/>
      <c r="E408" s="26"/>
      <c r="F408" s="27"/>
      <c r="G408" s="27"/>
      <c r="H408" s="27"/>
      <c r="I408" s="27"/>
      <c r="J408" s="82">
        <f>(J409+J410)/2</f>
        <v>0.15555555555555556</v>
      </c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</row>
    <row r="409" s="1" customFormat="1" ht="31.5" customHeight="1">
      <c r="B409" s="29" t="s">
        <v>789</v>
      </c>
      <c r="C409" s="30" t="s">
        <v>790</v>
      </c>
      <c r="D409" s="30">
        <v>900</v>
      </c>
      <c r="E409" s="30">
        <v>900</v>
      </c>
      <c r="F409" s="25">
        <v>1000</v>
      </c>
      <c r="G409" s="25">
        <v>1000</v>
      </c>
      <c r="H409" s="25">
        <f t="shared" si="21"/>
        <v>100</v>
      </c>
      <c r="I409" s="25">
        <f t="shared" si="22"/>
        <v>100</v>
      </c>
      <c r="J409" s="78">
        <f t="shared" ref="J409:J410" si="36">F409/D409-100%</f>
        <v>0.11111111111111116</v>
      </c>
    </row>
    <row r="410" s="1" customFormat="1" ht="31.5" customHeight="1">
      <c r="B410" s="29" t="s">
        <v>791</v>
      </c>
      <c r="C410" s="30" t="s">
        <v>792</v>
      </c>
      <c r="D410" s="30">
        <v>500</v>
      </c>
      <c r="E410" s="30">
        <v>500</v>
      </c>
      <c r="F410" s="25">
        <v>600</v>
      </c>
      <c r="G410" s="25">
        <v>600</v>
      </c>
      <c r="H410" s="25">
        <f t="shared" si="21"/>
        <v>100</v>
      </c>
      <c r="I410" s="25">
        <f t="shared" si="22"/>
        <v>100</v>
      </c>
      <c r="J410" s="78">
        <f t="shared" si="36"/>
        <v>0.19999999999999996</v>
      </c>
    </row>
    <row r="411" s="17" customFormat="1" ht="15.75">
      <c r="B411" s="18" t="s">
        <v>793</v>
      </c>
      <c r="C411" s="26" t="s">
        <v>794</v>
      </c>
      <c r="D411" s="26"/>
      <c r="E411" s="26"/>
      <c r="F411" s="27"/>
      <c r="G411" s="27"/>
      <c r="H411" s="27"/>
      <c r="I411" s="27"/>
      <c r="J411" s="27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</row>
    <row r="412" s="17" customFormat="1" ht="15.75">
      <c r="B412" s="18" t="s">
        <v>795</v>
      </c>
      <c r="C412" s="26" t="s">
        <v>796</v>
      </c>
      <c r="D412" s="26"/>
      <c r="E412" s="26"/>
      <c r="F412" s="27"/>
      <c r="G412" s="27"/>
      <c r="H412" s="27"/>
      <c r="I412" s="27"/>
      <c r="J412" s="27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</row>
    <row r="413" s="1" customFormat="1" ht="31.5">
      <c r="B413" s="29" t="s">
        <v>797</v>
      </c>
      <c r="C413" s="30" t="s">
        <v>798</v>
      </c>
      <c r="D413" s="30">
        <v>500</v>
      </c>
      <c r="E413" s="30"/>
      <c r="F413" s="25">
        <v>580</v>
      </c>
      <c r="G413" s="25"/>
      <c r="H413" s="25">
        <f t="shared" ref="H413:H476" si="37">F413-D413</f>
        <v>80</v>
      </c>
      <c r="I413" s="25">
        <f t="shared" ref="I413:I476" si="38">G413-E413</f>
        <v>0</v>
      </c>
      <c r="J413" s="79">
        <f t="shared" si="35"/>
        <v>0.15999999999999992</v>
      </c>
    </row>
    <row r="414" s="1" customFormat="1" ht="31.5">
      <c r="B414" s="29" t="s">
        <v>799</v>
      </c>
      <c r="C414" s="30" t="s">
        <v>800</v>
      </c>
      <c r="D414" s="30">
        <v>300</v>
      </c>
      <c r="E414" s="30"/>
      <c r="F414" s="25">
        <v>350</v>
      </c>
      <c r="G414" s="25"/>
      <c r="H414" s="25">
        <f t="shared" si="37"/>
        <v>50</v>
      </c>
      <c r="I414" s="25">
        <f t="shared" si="38"/>
        <v>0</v>
      </c>
      <c r="J414" s="79">
        <f t="shared" si="35"/>
        <v>0.16666666666666674</v>
      </c>
    </row>
    <row r="415" s="1" customFormat="1" ht="15.75">
      <c r="B415" s="29" t="s">
        <v>801</v>
      </c>
      <c r="C415" s="30" t="s">
        <v>802</v>
      </c>
      <c r="D415" s="30">
        <v>800</v>
      </c>
      <c r="E415" s="30"/>
      <c r="F415" s="25">
        <v>1000</v>
      </c>
      <c r="G415" s="25"/>
      <c r="H415" s="25">
        <f t="shared" si="37"/>
        <v>200</v>
      </c>
      <c r="I415" s="25">
        <f t="shared" si="38"/>
        <v>0</v>
      </c>
      <c r="J415" s="79">
        <f t="shared" si="35"/>
        <v>0.25</v>
      </c>
    </row>
    <row r="416" s="1" customFormat="1" ht="15.75">
      <c r="B416" s="29" t="s">
        <v>803</v>
      </c>
      <c r="C416" s="30" t="s">
        <v>804</v>
      </c>
      <c r="D416" s="30">
        <v>600</v>
      </c>
      <c r="E416" s="30"/>
      <c r="F416" s="25">
        <v>690</v>
      </c>
      <c r="G416" s="25"/>
      <c r="H416" s="25">
        <f t="shared" si="37"/>
        <v>90</v>
      </c>
      <c r="I416" s="25">
        <f t="shared" si="38"/>
        <v>0</v>
      </c>
      <c r="J416" s="79">
        <f t="shared" si="35"/>
        <v>0.14999999999999991</v>
      </c>
    </row>
    <row r="417" s="1" customFormat="1" ht="15.75">
      <c r="B417" s="29" t="s">
        <v>805</v>
      </c>
      <c r="C417" s="30" t="s">
        <v>806</v>
      </c>
      <c r="D417" s="30">
        <v>300</v>
      </c>
      <c r="E417" s="30"/>
      <c r="F417" s="25">
        <v>350</v>
      </c>
      <c r="G417" s="25"/>
      <c r="H417" s="25">
        <f t="shared" si="37"/>
        <v>50</v>
      </c>
      <c r="I417" s="25">
        <f t="shared" si="38"/>
        <v>0</v>
      </c>
      <c r="J417" s="79">
        <f t="shared" si="35"/>
        <v>0.16666666666666674</v>
      </c>
    </row>
    <row r="418" s="1" customFormat="1" ht="15.75">
      <c r="B418" s="29" t="s">
        <v>807</v>
      </c>
      <c r="C418" s="30" t="s">
        <v>808</v>
      </c>
      <c r="D418" s="30">
        <v>700</v>
      </c>
      <c r="E418" s="30"/>
      <c r="F418" s="25">
        <v>800</v>
      </c>
      <c r="G418" s="25"/>
      <c r="H418" s="25">
        <f t="shared" si="37"/>
        <v>100</v>
      </c>
      <c r="I418" s="25">
        <f t="shared" si="38"/>
        <v>0</v>
      </c>
      <c r="J418" s="79">
        <f t="shared" si="35"/>
        <v>0.14285714285714279</v>
      </c>
    </row>
    <row r="419" s="1" customFormat="1" ht="31.5">
      <c r="B419" s="29" t="s">
        <v>809</v>
      </c>
      <c r="C419" s="30" t="s">
        <v>810</v>
      </c>
      <c r="D419" s="30">
        <v>2000</v>
      </c>
      <c r="E419" s="30"/>
      <c r="F419" s="25">
        <v>2300</v>
      </c>
      <c r="G419" s="25"/>
      <c r="H419" s="25">
        <f t="shared" si="37"/>
        <v>300</v>
      </c>
      <c r="I419" s="25">
        <f t="shared" si="38"/>
        <v>0</v>
      </c>
      <c r="J419" s="79">
        <f t="shared" si="35"/>
        <v>0.14999999999999991</v>
      </c>
    </row>
    <row r="420" s="1" customFormat="1" ht="33" customHeight="1">
      <c r="B420" s="29" t="s">
        <v>811</v>
      </c>
      <c r="C420" s="30" t="s">
        <v>812</v>
      </c>
      <c r="D420" s="30">
        <v>3000</v>
      </c>
      <c r="E420" s="30"/>
      <c r="F420" s="25">
        <v>3500</v>
      </c>
      <c r="G420" s="25"/>
      <c r="H420" s="25">
        <f t="shared" si="37"/>
        <v>500</v>
      </c>
      <c r="I420" s="25">
        <f t="shared" si="38"/>
        <v>0</v>
      </c>
      <c r="J420" s="79">
        <f t="shared" si="35"/>
        <v>0.16666666666666674</v>
      </c>
    </row>
    <row r="421" s="1" customFormat="1" ht="15.75">
      <c r="B421" s="29" t="s">
        <v>813</v>
      </c>
      <c r="C421" s="30" t="s">
        <v>814</v>
      </c>
      <c r="D421" s="30">
        <v>350</v>
      </c>
      <c r="E421" s="30"/>
      <c r="F421" s="25">
        <v>400</v>
      </c>
      <c r="G421" s="25"/>
      <c r="H421" s="25">
        <f t="shared" si="37"/>
        <v>50</v>
      </c>
      <c r="I421" s="25">
        <f t="shared" si="38"/>
        <v>0</v>
      </c>
      <c r="J421" s="79">
        <f t="shared" si="35"/>
        <v>0.14285714285714279</v>
      </c>
    </row>
    <row r="422" s="1" customFormat="1" ht="15.75">
      <c r="B422" s="29" t="s">
        <v>815</v>
      </c>
      <c r="C422" s="30" t="s">
        <v>816</v>
      </c>
      <c r="D422" s="30">
        <v>450</v>
      </c>
      <c r="E422" s="30"/>
      <c r="F422" s="25">
        <v>520</v>
      </c>
      <c r="G422" s="25"/>
      <c r="H422" s="25">
        <f t="shared" si="37"/>
        <v>70</v>
      </c>
      <c r="I422" s="25">
        <f t="shared" si="38"/>
        <v>0</v>
      </c>
      <c r="J422" s="79">
        <f t="shared" si="35"/>
        <v>0.15555555555555545</v>
      </c>
    </row>
    <row r="423" s="1" customFormat="1" ht="15.75">
      <c r="B423" s="23" t="s">
        <v>817</v>
      </c>
      <c r="C423" s="31" t="s">
        <v>818</v>
      </c>
      <c r="D423" s="30">
        <v>700</v>
      </c>
      <c r="E423" s="30"/>
      <c r="F423" s="25">
        <v>800</v>
      </c>
      <c r="G423" s="25"/>
      <c r="H423" s="25">
        <f t="shared" si="37"/>
        <v>100</v>
      </c>
      <c r="I423" s="25">
        <f t="shared" si="38"/>
        <v>0</v>
      </c>
      <c r="J423" s="79">
        <f t="shared" si="35"/>
        <v>0.14285714285714279</v>
      </c>
    </row>
    <row r="424" s="1" customFormat="1" ht="31.5">
      <c r="B424" s="29" t="s">
        <v>819</v>
      </c>
      <c r="C424" s="30" t="s">
        <v>820</v>
      </c>
      <c r="D424" s="30">
        <v>800</v>
      </c>
      <c r="E424" s="30"/>
      <c r="F424" s="25">
        <v>920</v>
      </c>
      <c r="G424" s="25"/>
      <c r="H424" s="25">
        <f t="shared" si="37"/>
        <v>120</v>
      </c>
      <c r="I424" s="25">
        <f t="shared" si="38"/>
        <v>0</v>
      </c>
      <c r="J424" s="79">
        <f t="shared" si="35"/>
        <v>0.14999999999999991</v>
      </c>
    </row>
    <row r="425" s="1" customFormat="1" ht="31.5">
      <c r="B425" s="29" t="s">
        <v>821</v>
      </c>
      <c r="C425" s="30" t="s">
        <v>822</v>
      </c>
      <c r="D425" s="30">
        <v>800</v>
      </c>
      <c r="E425" s="30"/>
      <c r="F425" s="25">
        <v>920</v>
      </c>
      <c r="G425" s="25"/>
      <c r="H425" s="25">
        <f t="shared" si="37"/>
        <v>120</v>
      </c>
      <c r="I425" s="25">
        <f t="shared" si="38"/>
        <v>0</v>
      </c>
      <c r="J425" s="79">
        <f t="shared" si="35"/>
        <v>0.14999999999999991</v>
      </c>
    </row>
    <row r="426" s="1" customFormat="1" ht="31.5">
      <c r="B426" s="29" t="s">
        <v>823</v>
      </c>
      <c r="C426" s="30" t="s">
        <v>824</v>
      </c>
      <c r="D426" s="30">
        <v>600</v>
      </c>
      <c r="E426" s="30"/>
      <c r="F426" s="25">
        <v>700</v>
      </c>
      <c r="G426" s="25"/>
      <c r="H426" s="25">
        <f t="shared" si="37"/>
        <v>100</v>
      </c>
      <c r="I426" s="25">
        <f t="shared" si="38"/>
        <v>0</v>
      </c>
      <c r="J426" s="79">
        <f t="shared" si="35"/>
        <v>0.16666666666666674</v>
      </c>
    </row>
    <row r="427" s="1" customFormat="1" ht="31.5">
      <c r="B427" s="29" t="s">
        <v>825</v>
      </c>
      <c r="C427" s="30" t="s">
        <v>826</v>
      </c>
      <c r="D427" s="30">
        <v>600</v>
      </c>
      <c r="E427" s="30"/>
      <c r="F427" s="25">
        <v>700</v>
      </c>
      <c r="G427" s="25"/>
      <c r="H427" s="25">
        <f t="shared" si="37"/>
        <v>100</v>
      </c>
      <c r="I427" s="25">
        <f t="shared" si="38"/>
        <v>0</v>
      </c>
      <c r="J427" s="79">
        <f t="shared" si="35"/>
        <v>0.16666666666666674</v>
      </c>
    </row>
    <row r="428" s="1" customFormat="1" ht="31.5">
      <c r="B428" s="29" t="s">
        <v>827</v>
      </c>
      <c r="C428" s="30" t="s">
        <v>828</v>
      </c>
      <c r="D428" s="30">
        <v>600</v>
      </c>
      <c r="E428" s="30"/>
      <c r="F428" s="25">
        <v>700</v>
      </c>
      <c r="G428" s="25"/>
      <c r="H428" s="25">
        <f t="shared" si="37"/>
        <v>100</v>
      </c>
      <c r="I428" s="25">
        <f t="shared" si="38"/>
        <v>0</v>
      </c>
      <c r="J428" s="79">
        <f t="shared" si="35"/>
        <v>0.16666666666666674</v>
      </c>
    </row>
    <row r="429" s="1" customFormat="1" ht="31.5">
      <c r="B429" s="29" t="s">
        <v>829</v>
      </c>
      <c r="C429" s="30" t="s">
        <v>830</v>
      </c>
      <c r="D429" s="30">
        <v>600</v>
      </c>
      <c r="E429" s="30"/>
      <c r="F429" s="25">
        <v>700</v>
      </c>
      <c r="G429" s="25"/>
      <c r="H429" s="25">
        <f t="shared" si="37"/>
        <v>100</v>
      </c>
      <c r="I429" s="25">
        <f t="shared" si="38"/>
        <v>0</v>
      </c>
      <c r="J429" s="79">
        <f t="shared" si="35"/>
        <v>0.16666666666666674</v>
      </c>
    </row>
    <row r="430" s="1" customFormat="1" ht="47.25">
      <c r="B430" s="29" t="s">
        <v>831</v>
      </c>
      <c r="C430" s="30" t="s">
        <v>832</v>
      </c>
      <c r="D430" s="30">
        <v>400</v>
      </c>
      <c r="E430" s="30"/>
      <c r="F430" s="43">
        <v>450</v>
      </c>
      <c r="G430" s="43"/>
      <c r="H430" s="43">
        <f t="shared" si="37"/>
        <v>50</v>
      </c>
      <c r="I430" s="43">
        <f t="shared" si="38"/>
        <v>0</v>
      </c>
      <c r="J430" s="85">
        <f t="shared" si="35"/>
        <v>0.125</v>
      </c>
    </row>
    <row r="431" s="1" customFormat="1" ht="47.25">
      <c r="B431" s="29" t="s">
        <v>833</v>
      </c>
      <c r="C431" s="30" t="s">
        <v>834</v>
      </c>
      <c r="D431" s="30">
        <v>500</v>
      </c>
      <c r="E431" s="30"/>
      <c r="F431" s="25">
        <v>600</v>
      </c>
      <c r="G431" s="25"/>
      <c r="H431" s="25">
        <f t="shared" si="37"/>
        <v>100</v>
      </c>
      <c r="I431" s="25">
        <f t="shared" si="38"/>
        <v>0</v>
      </c>
      <c r="J431" s="79">
        <f t="shared" si="35"/>
        <v>0.19999999999999996</v>
      </c>
    </row>
    <row r="432" s="1" customFormat="1" ht="47.25">
      <c r="B432" s="29" t="s">
        <v>835</v>
      </c>
      <c r="C432" s="30" t="s">
        <v>836</v>
      </c>
      <c r="D432" s="30">
        <v>400</v>
      </c>
      <c r="E432" s="30"/>
      <c r="F432" s="43">
        <v>460</v>
      </c>
      <c r="G432" s="43"/>
      <c r="H432" s="43">
        <f t="shared" si="37"/>
        <v>60</v>
      </c>
      <c r="I432" s="43">
        <f t="shared" si="38"/>
        <v>0</v>
      </c>
      <c r="J432" s="85">
        <f t="shared" si="35"/>
        <v>0.14999999999999991</v>
      </c>
    </row>
    <row r="433" s="1" customFormat="1" ht="63">
      <c r="B433" s="29" t="s">
        <v>837</v>
      </c>
      <c r="C433" s="30" t="s">
        <v>838</v>
      </c>
      <c r="D433" s="30">
        <v>1500</v>
      </c>
      <c r="E433" s="30"/>
      <c r="F433" s="43">
        <v>1700</v>
      </c>
      <c r="G433" s="43"/>
      <c r="H433" s="43">
        <f t="shared" si="37"/>
        <v>200</v>
      </c>
      <c r="I433" s="43">
        <f t="shared" si="38"/>
        <v>0</v>
      </c>
      <c r="J433" s="85">
        <f t="shared" si="35"/>
        <v>0.1333333333333333</v>
      </c>
    </row>
    <row r="434" s="1" customFormat="1" ht="63">
      <c r="B434" s="29" t="s">
        <v>839</v>
      </c>
      <c r="C434" s="30" t="s">
        <v>840</v>
      </c>
      <c r="D434" s="30">
        <v>850</v>
      </c>
      <c r="E434" s="30"/>
      <c r="F434" s="43">
        <v>1000</v>
      </c>
      <c r="G434" s="43"/>
      <c r="H434" s="43">
        <f t="shared" si="37"/>
        <v>150</v>
      </c>
      <c r="I434" s="43">
        <f t="shared" si="38"/>
        <v>0</v>
      </c>
      <c r="J434" s="85">
        <f t="shared" si="35"/>
        <v>0.17647058823529416</v>
      </c>
    </row>
    <row r="435" s="1" customFormat="1" ht="47.25">
      <c r="B435" s="29" t="s">
        <v>841</v>
      </c>
      <c r="C435" s="30" t="s">
        <v>842</v>
      </c>
      <c r="D435" s="30">
        <v>700</v>
      </c>
      <c r="E435" s="30"/>
      <c r="F435" s="25">
        <v>800</v>
      </c>
      <c r="G435" s="25"/>
      <c r="H435" s="25">
        <f t="shared" si="37"/>
        <v>100</v>
      </c>
      <c r="I435" s="25">
        <f t="shared" si="38"/>
        <v>0</v>
      </c>
      <c r="J435" s="79">
        <f t="shared" si="35"/>
        <v>0.14285714285714279</v>
      </c>
    </row>
    <row r="436" s="1" customFormat="1" ht="47.25">
      <c r="B436" s="29" t="s">
        <v>843</v>
      </c>
      <c r="C436" s="30" t="s">
        <v>844</v>
      </c>
      <c r="D436" s="30">
        <v>300</v>
      </c>
      <c r="E436" s="30"/>
      <c r="F436" s="43">
        <v>350</v>
      </c>
      <c r="G436" s="43"/>
      <c r="H436" s="43">
        <f t="shared" si="37"/>
        <v>50</v>
      </c>
      <c r="I436" s="43">
        <f t="shared" si="38"/>
        <v>0</v>
      </c>
      <c r="J436" s="85">
        <f t="shared" si="35"/>
        <v>0.16666666666666674</v>
      </c>
    </row>
    <row r="437" s="1" customFormat="1" ht="63">
      <c r="B437" s="29" t="s">
        <v>845</v>
      </c>
      <c r="C437" s="30" t="s">
        <v>846</v>
      </c>
      <c r="D437" s="30">
        <v>700</v>
      </c>
      <c r="E437" s="30"/>
      <c r="F437" s="43">
        <v>800</v>
      </c>
      <c r="G437" s="43"/>
      <c r="H437" s="43">
        <f t="shared" si="37"/>
        <v>100</v>
      </c>
      <c r="I437" s="43">
        <f t="shared" si="38"/>
        <v>0</v>
      </c>
      <c r="J437" s="85">
        <f t="shared" si="35"/>
        <v>0.14285714285714279</v>
      </c>
    </row>
    <row r="438" s="1" customFormat="1" ht="47.25">
      <c r="B438" s="29" t="s">
        <v>847</v>
      </c>
      <c r="C438" s="30" t="s">
        <v>848</v>
      </c>
      <c r="D438" s="30">
        <v>2500</v>
      </c>
      <c r="E438" s="30"/>
      <c r="F438" s="43">
        <v>2900</v>
      </c>
      <c r="G438" s="43"/>
      <c r="H438" s="43">
        <f t="shared" si="37"/>
        <v>400</v>
      </c>
      <c r="I438" s="43">
        <f t="shared" si="38"/>
        <v>0</v>
      </c>
      <c r="J438" s="85">
        <f t="shared" si="35"/>
        <v>0.15999999999999992</v>
      </c>
    </row>
    <row r="439" s="1" customFormat="1" ht="63">
      <c r="B439" s="29" t="s">
        <v>849</v>
      </c>
      <c r="C439" s="30" t="s">
        <v>850</v>
      </c>
      <c r="D439" s="30">
        <v>1500</v>
      </c>
      <c r="E439" s="30"/>
      <c r="F439" s="25">
        <v>1750</v>
      </c>
      <c r="G439" s="25"/>
      <c r="H439" s="25">
        <f t="shared" si="37"/>
        <v>250</v>
      </c>
      <c r="I439" s="25">
        <f t="shared" si="38"/>
        <v>0</v>
      </c>
      <c r="J439" s="79">
        <f t="shared" si="35"/>
        <v>0.16666666666666674</v>
      </c>
    </row>
    <row r="440" s="1" customFormat="1" ht="63">
      <c r="B440" s="29" t="s">
        <v>851</v>
      </c>
      <c r="C440" s="30" t="s">
        <v>852</v>
      </c>
      <c r="D440" s="30">
        <v>4000</v>
      </c>
      <c r="E440" s="30"/>
      <c r="F440" s="43">
        <v>4600</v>
      </c>
      <c r="G440" s="43"/>
      <c r="H440" s="43">
        <f t="shared" si="37"/>
        <v>600</v>
      </c>
      <c r="I440" s="43">
        <f t="shared" si="38"/>
        <v>0</v>
      </c>
      <c r="J440" s="85">
        <f t="shared" si="35"/>
        <v>0.14999999999999991</v>
      </c>
    </row>
    <row r="441" s="1" customFormat="1" ht="47.25">
      <c r="B441" s="29" t="s">
        <v>853</v>
      </c>
      <c r="C441" s="30" t="s">
        <v>854</v>
      </c>
      <c r="D441" s="30">
        <v>750</v>
      </c>
      <c r="E441" s="30"/>
      <c r="F441" s="43">
        <v>860</v>
      </c>
      <c r="G441" s="43"/>
      <c r="H441" s="43">
        <f t="shared" si="37"/>
        <v>110</v>
      </c>
      <c r="I441" s="43">
        <f t="shared" si="38"/>
        <v>0</v>
      </c>
      <c r="J441" s="85">
        <f t="shared" si="35"/>
        <v>0.14666666666666672</v>
      </c>
    </row>
    <row r="442" s="1" customFormat="1" ht="63">
      <c r="B442" s="29" t="s">
        <v>855</v>
      </c>
      <c r="C442" s="30" t="s">
        <v>856</v>
      </c>
      <c r="D442" s="30">
        <v>2000</v>
      </c>
      <c r="E442" s="30"/>
      <c r="F442" s="25">
        <v>2500</v>
      </c>
      <c r="G442" s="25"/>
      <c r="H442" s="25">
        <f t="shared" si="37"/>
        <v>500</v>
      </c>
      <c r="I442" s="25">
        <f t="shared" si="38"/>
        <v>0</v>
      </c>
      <c r="J442" s="79">
        <f t="shared" si="35"/>
        <v>0.25</v>
      </c>
    </row>
    <row r="443" s="1" customFormat="1" ht="66.599999999999994" customHeight="1">
      <c r="B443" s="29" t="s">
        <v>857</v>
      </c>
      <c r="C443" s="30" t="s">
        <v>858</v>
      </c>
      <c r="D443" s="30">
        <v>1800</v>
      </c>
      <c r="E443" s="30"/>
      <c r="F443" s="25">
        <v>2100</v>
      </c>
      <c r="G443" s="25"/>
      <c r="H443" s="25">
        <f t="shared" si="37"/>
        <v>300</v>
      </c>
      <c r="I443" s="25">
        <f t="shared" si="38"/>
        <v>0</v>
      </c>
      <c r="J443" s="79">
        <f t="shared" si="35"/>
        <v>0.16666666666666674</v>
      </c>
    </row>
    <row r="444" s="1" customFormat="1" ht="66.599999999999994" customHeight="1">
      <c r="B444" s="29" t="s">
        <v>859</v>
      </c>
      <c r="C444" s="30" t="s">
        <v>860</v>
      </c>
      <c r="D444" s="30">
        <v>3000</v>
      </c>
      <c r="E444" s="30"/>
      <c r="F444" s="43">
        <v>3500</v>
      </c>
      <c r="G444" s="43"/>
      <c r="H444" s="43">
        <f t="shared" si="37"/>
        <v>500</v>
      </c>
      <c r="I444" s="43">
        <f t="shared" si="38"/>
        <v>0</v>
      </c>
      <c r="J444" s="85">
        <f t="shared" si="35"/>
        <v>0.16666666666666674</v>
      </c>
    </row>
    <row r="445" s="1" customFormat="1" ht="66.599999999999994" customHeight="1">
      <c r="B445" s="29" t="s">
        <v>861</v>
      </c>
      <c r="C445" s="30" t="s">
        <v>862</v>
      </c>
      <c r="D445" s="30">
        <v>2000</v>
      </c>
      <c r="E445" s="30"/>
      <c r="F445" s="43">
        <f t="shared" ref="F445:F451" si="39">D445*1.15</f>
        <v>2300</v>
      </c>
      <c r="G445" s="43"/>
      <c r="H445" s="43">
        <f t="shared" si="37"/>
        <v>300</v>
      </c>
      <c r="I445" s="43">
        <f t="shared" si="38"/>
        <v>0</v>
      </c>
      <c r="J445" s="85">
        <f t="shared" si="35"/>
        <v>0.14999999999999991</v>
      </c>
    </row>
    <row r="446" s="1" customFormat="1" ht="66.599999999999994" customHeight="1">
      <c r="B446" s="29" t="s">
        <v>863</v>
      </c>
      <c r="C446" s="30" t="s">
        <v>864</v>
      </c>
      <c r="D446" s="30">
        <v>800</v>
      </c>
      <c r="E446" s="30"/>
      <c r="F446" s="43">
        <v>1000</v>
      </c>
      <c r="G446" s="43"/>
      <c r="H446" s="43">
        <f t="shared" si="37"/>
        <v>200</v>
      </c>
      <c r="I446" s="43">
        <f t="shared" si="38"/>
        <v>0</v>
      </c>
      <c r="J446" s="85">
        <f t="shared" si="35"/>
        <v>0.25</v>
      </c>
    </row>
    <row r="447" s="1" customFormat="1" ht="66.599999999999994" customHeight="1">
      <c r="B447" s="29" t="s">
        <v>865</v>
      </c>
      <c r="C447" s="30" t="s">
        <v>866</v>
      </c>
      <c r="D447" s="30">
        <v>800</v>
      </c>
      <c r="E447" s="30"/>
      <c r="F447" s="43">
        <v>1000</v>
      </c>
      <c r="G447" s="43"/>
      <c r="H447" s="43">
        <f t="shared" si="37"/>
        <v>200</v>
      </c>
      <c r="I447" s="43">
        <f t="shared" si="38"/>
        <v>0</v>
      </c>
      <c r="J447" s="85">
        <f t="shared" si="35"/>
        <v>0.25</v>
      </c>
    </row>
    <row r="448" s="1" customFormat="1" ht="66.599999999999994" customHeight="1">
      <c r="B448" s="29" t="s">
        <v>867</v>
      </c>
      <c r="C448" s="30" t="s">
        <v>868</v>
      </c>
      <c r="D448" s="30">
        <v>300</v>
      </c>
      <c r="E448" s="30"/>
      <c r="F448" s="43">
        <v>350</v>
      </c>
      <c r="G448" s="43"/>
      <c r="H448" s="43">
        <f t="shared" si="37"/>
        <v>50</v>
      </c>
      <c r="I448" s="43">
        <f t="shared" si="38"/>
        <v>0</v>
      </c>
      <c r="J448" s="85">
        <f t="shared" si="35"/>
        <v>0.16666666666666674</v>
      </c>
    </row>
    <row r="449" s="1" customFormat="1" ht="66.599999999999994" customHeight="1">
      <c r="B449" s="29" t="s">
        <v>869</v>
      </c>
      <c r="C449" s="30" t="s">
        <v>870</v>
      </c>
      <c r="D449" s="30">
        <v>600</v>
      </c>
      <c r="E449" s="30"/>
      <c r="F449" s="25">
        <v>700</v>
      </c>
      <c r="G449" s="25"/>
      <c r="H449" s="25">
        <f t="shared" si="37"/>
        <v>100</v>
      </c>
      <c r="I449" s="25">
        <f t="shared" si="38"/>
        <v>0</v>
      </c>
      <c r="J449" s="79">
        <f t="shared" si="35"/>
        <v>0.16666666666666674</v>
      </c>
    </row>
    <row r="450" s="1" customFormat="1" ht="66.599999999999994" customHeight="1">
      <c r="B450" s="29" t="s">
        <v>871</v>
      </c>
      <c r="C450" s="30" t="s">
        <v>872</v>
      </c>
      <c r="D450" s="30">
        <v>400</v>
      </c>
      <c r="E450" s="30"/>
      <c r="F450" s="43">
        <f t="shared" si="39"/>
        <v>459.99999999999994</v>
      </c>
      <c r="G450" s="43"/>
      <c r="H450" s="43">
        <f t="shared" si="37"/>
        <v>59.999999999999943</v>
      </c>
      <c r="I450" s="43">
        <f t="shared" si="38"/>
        <v>0</v>
      </c>
      <c r="J450" s="85">
        <f t="shared" si="35"/>
        <v>0.14999999999999991</v>
      </c>
    </row>
    <row r="451" s="1" customFormat="1" ht="66.599999999999994" customHeight="1">
      <c r="B451" s="29" t="s">
        <v>873</v>
      </c>
      <c r="C451" s="30" t="s">
        <v>874</v>
      </c>
      <c r="D451" s="30">
        <v>400</v>
      </c>
      <c r="E451" s="30"/>
      <c r="F451" s="43">
        <f t="shared" si="39"/>
        <v>459.99999999999994</v>
      </c>
      <c r="G451" s="43"/>
      <c r="H451" s="43">
        <f t="shared" si="37"/>
        <v>59.999999999999943</v>
      </c>
      <c r="I451" s="43">
        <f t="shared" si="38"/>
        <v>0</v>
      </c>
      <c r="J451" s="85">
        <f t="shared" si="35"/>
        <v>0.14999999999999991</v>
      </c>
    </row>
    <row r="452" s="1" customFormat="1" ht="66.599999999999994" customHeight="1">
      <c r="B452" s="29" t="s">
        <v>875</v>
      </c>
      <c r="C452" s="30" t="s">
        <v>876</v>
      </c>
      <c r="D452" s="30">
        <v>1000</v>
      </c>
      <c r="E452" s="30"/>
      <c r="F452" s="43">
        <v>1200</v>
      </c>
      <c r="G452" s="43"/>
      <c r="H452" s="43">
        <f t="shared" si="37"/>
        <v>200</v>
      </c>
      <c r="I452" s="43">
        <f t="shared" si="38"/>
        <v>0</v>
      </c>
      <c r="J452" s="85">
        <f t="shared" si="35"/>
        <v>0.19999999999999996</v>
      </c>
    </row>
    <row r="453" s="1" customFormat="1" ht="66.599999999999994" customHeight="1">
      <c r="B453" s="29" t="s">
        <v>877</v>
      </c>
      <c r="C453" s="30" t="s">
        <v>878</v>
      </c>
      <c r="D453" s="30">
        <v>1000</v>
      </c>
      <c r="E453" s="30"/>
      <c r="F453" s="25">
        <v>1200</v>
      </c>
      <c r="G453" s="25"/>
      <c r="H453" s="25">
        <f t="shared" si="37"/>
        <v>200</v>
      </c>
      <c r="I453" s="25">
        <f t="shared" si="38"/>
        <v>0</v>
      </c>
      <c r="J453" s="79">
        <f t="shared" si="35"/>
        <v>0.19999999999999996</v>
      </c>
    </row>
    <row r="454" s="1" customFormat="1" ht="66.599999999999994" customHeight="1">
      <c r="B454" s="29" t="s">
        <v>879</v>
      </c>
      <c r="C454" s="30" t="s">
        <v>880</v>
      </c>
      <c r="D454" s="30">
        <v>1000</v>
      </c>
      <c r="E454" s="30"/>
      <c r="F454" s="43">
        <v>1200</v>
      </c>
      <c r="G454" s="43"/>
      <c r="H454" s="43">
        <f t="shared" si="37"/>
        <v>200</v>
      </c>
      <c r="I454" s="43">
        <f t="shared" si="38"/>
        <v>0</v>
      </c>
      <c r="J454" s="85">
        <f t="shared" si="35"/>
        <v>0.19999999999999996</v>
      </c>
    </row>
    <row r="455" s="1" customFormat="1" ht="66.599999999999994" customHeight="1">
      <c r="B455" s="29" t="s">
        <v>881</v>
      </c>
      <c r="C455" s="30" t="s">
        <v>882</v>
      </c>
      <c r="D455" s="30">
        <v>500</v>
      </c>
      <c r="E455" s="30"/>
      <c r="F455" s="43">
        <v>600</v>
      </c>
      <c r="G455" s="43"/>
      <c r="H455" s="43">
        <f t="shared" si="37"/>
        <v>100</v>
      </c>
      <c r="I455" s="43">
        <f t="shared" si="38"/>
        <v>0</v>
      </c>
      <c r="J455" s="85">
        <f t="shared" si="35"/>
        <v>0.19999999999999996</v>
      </c>
    </row>
    <row r="456" s="1" customFormat="1" ht="66.599999999999994" customHeight="1">
      <c r="B456" s="29" t="s">
        <v>883</v>
      </c>
      <c r="C456" s="30" t="s">
        <v>884</v>
      </c>
      <c r="D456" s="30">
        <v>700</v>
      </c>
      <c r="E456" s="30"/>
      <c r="F456" s="43">
        <v>800</v>
      </c>
      <c r="G456" s="43"/>
      <c r="H456" s="43">
        <f t="shared" si="37"/>
        <v>100</v>
      </c>
      <c r="I456" s="43">
        <f t="shared" si="38"/>
        <v>0</v>
      </c>
      <c r="J456" s="85">
        <f t="shared" ref="J456:J519" si="40">F456/D456-100%</f>
        <v>0.14285714285714279</v>
      </c>
    </row>
    <row r="457" s="1" customFormat="1" ht="66.599999999999994" customHeight="1">
      <c r="B457" s="29" t="s">
        <v>885</v>
      </c>
      <c r="C457" s="30" t="s">
        <v>886</v>
      </c>
      <c r="D457" s="30">
        <v>900</v>
      </c>
      <c r="E457" s="30"/>
      <c r="F457" s="43">
        <v>1050</v>
      </c>
      <c r="G457" s="43"/>
      <c r="H457" s="43">
        <f t="shared" si="37"/>
        <v>150</v>
      </c>
      <c r="I457" s="43">
        <f t="shared" si="38"/>
        <v>0</v>
      </c>
      <c r="J457" s="85">
        <f t="shared" si="40"/>
        <v>0.16666666666666674</v>
      </c>
    </row>
    <row r="458" s="1" customFormat="1" ht="66.599999999999994" customHeight="1">
      <c r="B458" s="29" t="s">
        <v>887</v>
      </c>
      <c r="C458" s="30" t="s">
        <v>888</v>
      </c>
      <c r="D458" s="30">
        <v>800</v>
      </c>
      <c r="E458" s="30"/>
      <c r="F458" s="25">
        <v>1000</v>
      </c>
      <c r="G458" s="25"/>
      <c r="H458" s="25">
        <f t="shared" si="37"/>
        <v>200</v>
      </c>
      <c r="I458" s="25">
        <f t="shared" si="38"/>
        <v>0</v>
      </c>
      <c r="J458" s="79">
        <f t="shared" si="40"/>
        <v>0.25</v>
      </c>
    </row>
    <row r="459" s="1" customFormat="1" ht="66.599999999999994" customHeight="1">
      <c r="B459" s="29" t="s">
        <v>889</v>
      </c>
      <c r="C459" s="30" t="s">
        <v>890</v>
      </c>
      <c r="D459" s="30">
        <v>800</v>
      </c>
      <c r="E459" s="30"/>
      <c r="F459" s="43">
        <v>1000</v>
      </c>
      <c r="G459" s="43"/>
      <c r="H459" s="43">
        <f t="shared" si="37"/>
        <v>200</v>
      </c>
      <c r="I459" s="43">
        <f t="shared" si="38"/>
        <v>0</v>
      </c>
      <c r="J459" s="85">
        <f t="shared" si="40"/>
        <v>0.25</v>
      </c>
    </row>
    <row r="460" s="1" customFormat="1" ht="66.599999999999994" customHeight="1">
      <c r="B460" s="29" t="s">
        <v>891</v>
      </c>
      <c r="C460" s="30" t="s">
        <v>892</v>
      </c>
      <c r="D460" s="30">
        <v>800</v>
      </c>
      <c r="E460" s="30"/>
      <c r="F460" s="43">
        <v>1000</v>
      </c>
      <c r="G460" s="43"/>
      <c r="H460" s="43">
        <f t="shared" si="37"/>
        <v>200</v>
      </c>
      <c r="I460" s="43">
        <f t="shared" si="38"/>
        <v>0</v>
      </c>
      <c r="J460" s="85">
        <f t="shared" si="40"/>
        <v>0.25</v>
      </c>
    </row>
    <row r="461" s="1" customFormat="1" ht="66.599999999999994" customHeight="1">
      <c r="B461" s="29" t="s">
        <v>893</v>
      </c>
      <c r="C461" s="30" t="s">
        <v>894</v>
      </c>
      <c r="D461" s="30">
        <v>800</v>
      </c>
      <c r="E461" s="30"/>
      <c r="F461" s="43">
        <v>1000</v>
      </c>
      <c r="G461" s="43"/>
      <c r="H461" s="43">
        <f t="shared" si="37"/>
        <v>200</v>
      </c>
      <c r="I461" s="43">
        <f t="shared" si="38"/>
        <v>0</v>
      </c>
      <c r="J461" s="85">
        <f t="shared" si="40"/>
        <v>0.25</v>
      </c>
    </row>
    <row r="462" s="17" customFormat="1" ht="15.75">
      <c r="B462" s="18" t="s">
        <v>895</v>
      </c>
      <c r="C462" s="26" t="s">
        <v>896</v>
      </c>
      <c r="D462" s="26"/>
      <c r="E462" s="26"/>
      <c r="F462" s="26"/>
      <c r="G462" s="26"/>
      <c r="H462" s="26"/>
      <c r="I462" s="26"/>
      <c r="J462" s="26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</row>
    <row r="463" s="1" customFormat="1" ht="31.5">
      <c r="B463" s="29" t="s">
        <v>897</v>
      </c>
      <c r="C463" s="30" t="s">
        <v>898</v>
      </c>
      <c r="D463" s="30">
        <v>1500</v>
      </c>
      <c r="E463" s="30"/>
      <c r="F463" s="25">
        <v>1700</v>
      </c>
      <c r="G463" s="25"/>
      <c r="H463" s="25">
        <f t="shared" si="37"/>
        <v>200</v>
      </c>
      <c r="I463" s="25">
        <f t="shared" si="38"/>
        <v>0</v>
      </c>
      <c r="J463" s="79">
        <f t="shared" si="40"/>
        <v>0.1333333333333333</v>
      </c>
    </row>
    <row r="464" s="1" customFormat="1" ht="15.75">
      <c r="B464" s="29" t="s">
        <v>899</v>
      </c>
      <c r="C464" s="30" t="s">
        <v>900</v>
      </c>
      <c r="D464" s="30">
        <v>1000</v>
      </c>
      <c r="E464" s="30"/>
      <c r="F464" s="25">
        <v>1150</v>
      </c>
      <c r="G464" s="25"/>
      <c r="H464" s="25">
        <f t="shared" si="37"/>
        <v>150</v>
      </c>
      <c r="I464" s="25">
        <f t="shared" si="38"/>
        <v>0</v>
      </c>
      <c r="J464" s="79">
        <f t="shared" si="40"/>
        <v>0.14999999999999991</v>
      </c>
    </row>
    <row r="465" s="1" customFormat="1" ht="31.5">
      <c r="B465" s="29" t="s">
        <v>901</v>
      </c>
      <c r="C465" s="30" t="s">
        <v>902</v>
      </c>
      <c r="D465" s="30">
        <v>1600</v>
      </c>
      <c r="E465" s="30"/>
      <c r="F465" s="25">
        <v>1850</v>
      </c>
      <c r="G465" s="25"/>
      <c r="H465" s="25">
        <f t="shared" si="37"/>
        <v>250</v>
      </c>
      <c r="I465" s="25">
        <f t="shared" si="38"/>
        <v>0</v>
      </c>
      <c r="J465" s="79">
        <f t="shared" si="40"/>
        <v>0.15625</v>
      </c>
    </row>
    <row r="466" s="1" customFormat="1" ht="31.5">
      <c r="B466" s="29" t="s">
        <v>903</v>
      </c>
      <c r="C466" s="30" t="s">
        <v>904</v>
      </c>
      <c r="D466" s="30">
        <v>1500</v>
      </c>
      <c r="E466" s="30"/>
      <c r="F466" s="25">
        <v>1700</v>
      </c>
      <c r="G466" s="25"/>
      <c r="H466" s="25">
        <f t="shared" si="37"/>
        <v>200</v>
      </c>
      <c r="I466" s="25">
        <f t="shared" si="38"/>
        <v>0</v>
      </c>
      <c r="J466" s="79">
        <f t="shared" si="40"/>
        <v>0.1333333333333333</v>
      </c>
    </row>
    <row r="467" s="1" customFormat="1" ht="31.5">
      <c r="B467" s="29" t="s">
        <v>905</v>
      </c>
      <c r="C467" s="30" t="s">
        <v>906</v>
      </c>
      <c r="D467" s="30">
        <v>2500</v>
      </c>
      <c r="E467" s="30"/>
      <c r="F467" s="25">
        <v>2900</v>
      </c>
      <c r="G467" s="25"/>
      <c r="H467" s="25">
        <f t="shared" si="37"/>
        <v>400</v>
      </c>
      <c r="I467" s="25">
        <f t="shared" si="38"/>
        <v>0</v>
      </c>
      <c r="J467" s="79">
        <f t="shared" si="40"/>
        <v>0.15999999999999992</v>
      </c>
    </row>
    <row r="468" s="1" customFormat="1" ht="15.75">
      <c r="B468" s="29" t="s">
        <v>907</v>
      </c>
      <c r="C468" s="30" t="s">
        <v>908</v>
      </c>
      <c r="D468" s="30">
        <v>2500</v>
      </c>
      <c r="E468" s="30"/>
      <c r="F468" s="43">
        <v>2900</v>
      </c>
      <c r="G468" s="43"/>
      <c r="H468" s="43">
        <f t="shared" si="37"/>
        <v>400</v>
      </c>
      <c r="I468" s="43">
        <f t="shared" si="38"/>
        <v>0</v>
      </c>
      <c r="J468" s="85">
        <f t="shared" si="40"/>
        <v>0.15999999999999992</v>
      </c>
    </row>
    <row r="469" s="1" customFormat="1" ht="15.75">
      <c r="B469" s="29" t="s">
        <v>909</v>
      </c>
      <c r="C469" s="30" t="s">
        <v>910</v>
      </c>
      <c r="D469" s="30">
        <v>2500</v>
      </c>
      <c r="E469" s="30"/>
      <c r="F469" s="43">
        <v>2900</v>
      </c>
      <c r="G469" s="43"/>
      <c r="H469" s="43">
        <f t="shared" si="37"/>
        <v>400</v>
      </c>
      <c r="I469" s="43">
        <f t="shared" si="38"/>
        <v>0</v>
      </c>
      <c r="J469" s="85">
        <f t="shared" si="40"/>
        <v>0.15999999999999992</v>
      </c>
    </row>
    <row r="470" s="17" customFormat="1" ht="15.75">
      <c r="B470" s="18" t="s">
        <v>911</v>
      </c>
      <c r="C470" s="26" t="s">
        <v>912</v>
      </c>
      <c r="D470" s="26"/>
      <c r="E470" s="26"/>
      <c r="F470" s="27"/>
      <c r="G470" s="27"/>
      <c r="H470" s="27"/>
      <c r="I470" s="27"/>
      <c r="J470" s="27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</row>
    <row r="471" s="1" customFormat="1" ht="31.5">
      <c r="B471" s="29" t="s">
        <v>913</v>
      </c>
      <c r="C471" s="30" t="s">
        <v>914</v>
      </c>
      <c r="D471" s="30">
        <v>3000</v>
      </c>
      <c r="E471" s="30"/>
      <c r="F471" s="25">
        <v>3500</v>
      </c>
      <c r="G471" s="25"/>
      <c r="H471" s="25">
        <f t="shared" si="37"/>
        <v>500</v>
      </c>
      <c r="I471" s="25">
        <f t="shared" si="38"/>
        <v>0</v>
      </c>
      <c r="J471" s="79">
        <f t="shared" si="40"/>
        <v>0.16666666666666674</v>
      </c>
    </row>
    <row r="472" s="1" customFormat="1" ht="15.75">
      <c r="B472" s="29" t="s">
        <v>915</v>
      </c>
      <c r="C472" s="30" t="s">
        <v>916</v>
      </c>
      <c r="D472" s="30">
        <v>2500</v>
      </c>
      <c r="E472" s="30"/>
      <c r="F472" s="25">
        <v>2900</v>
      </c>
      <c r="G472" s="25"/>
      <c r="H472" s="25">
        <f t="shared" si="37"/>
        <v>400</v>
      </c>
      <c r="I472" s="25">
        <f t="shared" si="38"/>
        <v>0</v>
      </c>
      <c r="J472" s="79">
        <f t="shared" si="40"/>
        <v>0.15999999999999992</v>
      </c>
    </row>
    <row r="473" s="1" customFormat="1" ht="31.5">
      <c r="B473" s="29" t="s">
        <v>917</v>
      </c>
      <c r="C473" s="30" t="s">
        <v>918</v>
      </c>
      <c r="D473" s="30">
        <v>2500</v>
      </c>
      <c r="E473" s="30"/>
      <c r="F473" s="25">
        <v>2900</v>
      </c>
      <c r="G473" s="25"/>
      <c r="H473" s="25">
        <f t="shared" si="37"/>
        <v>400</v>
      </c>
      <c r="I473" s="25">
        <f t="shared" si="38"/>
        <v>0</v>
      </c>
      <c r="J473" s="79">
        <f t="shared" si="40"/>
        <v>0.15999999999999992</v>
      </c>
    </row>
    <row r="474" s="1" customFormat="1" ht="47.25">
      <c r="B474" s="29" t="s">
        <v>919</v>
      </c>
      <c r="C474" s="30" t="s">
        <v>920</v>
      </c>
      <c r="D474" s="30">
        <v>2500</v>
      </c>
      <c r="E474" s="30"/>
      <c r="F474" s="25">
        <v>2900</v>
      </c>
      <c r="G474" s="25"/>
      <c r="H474" s="25">
        <f t="shared" si="37"/>
        <v>400</v>
      </c>
      <c r="I474" s="25">
        <f t="shared" si="38"/>
        <v>0</v>
      </c>
      <c r="J474" s="79">
        <f t="shared" si="40"/>
        <v>0.15999999999999992</v>
      </c>
    </row>
    <row r="475" s="1" customFormat="1" ht="47.25">
      <c r="B475" s="29" t="s">
        <v>921</v>
      </c>
      <c r="C475" s="30" t="s">
        <v>922</v>
      </c>
      <c r="D475" s="30">
        <v>2500</v>
      </c>
      <c r="E475" s="30"/>
      <c r="F475" s="25">
        <v>2900</v>
      </c>
      <c r="G475" s="25"/>
      <c r="H475" s="25">
        <f t="shared" si="37"/>
        <v>400</v>
      </c>
      <c r="I475" s="25">
        <f t="shared" si="38"/>
        <v>0</v>
      </c>
      <c r="J475" s="79">
        <f t="shared" si="40"/>
        <v>0.15999999999999992</v>
      </c>
    </row>
    <row r="476" s="1" customFormat="1" ht="47.25">
      <c r="B476" s="29" t="s">
        <v>923</v>
      </c>
      <c r="C476" s="30" t="s">
        <v>924</v>
      </c>
      <c r="D476" s="30">
        <v>2500</v>
      </c>
      <c r="E476" s="30"/>
      <c r="F476" s="25">
        <v>2900</v>
      </c>
      <c r="G476" s="25"/>
      <c r="H476" s="25">
        <f t="shared" si="37"/>
        <v>400</v>
      </c>
      <c r="I476" s="25">
        <f t="shared" si="38"/>
        <v>0</v>
      </c>
      <c r="J476" s="79">
        <f t="shared" si="40"/>
        <v>0.15999999999999992</v>
      </c>
    </row>
    <row r="477" s="1" customFormat="1" ht="15.75">
      <c r="B477" s="29"/>
      <c r="C477" s="30" t="s">
        <v>925</v>
      </c>
      <c r="D477" s="30">
        <v>3000</v>
      </c>
      <c r="E477" s="30"/>
      <c r="F477" s="43">
        <v>3500</v>
      </c>
      <c r="G477" s="43"/>
      <c r="H477" s="43">
        <f t="shared" ref="H477:H540" si="41">F477-D477</f>
        <v>500</v>
      </c>
      <c r="I477" s="43">
        <f t="shared" ref="I477:I540" si="42">G477-E477</f>
        <v>0</v>
      </c>
      <c r="J477" s="85">
        <f t="shared" si="40"/>
        <v>0.16666666666666674</v>
      </c>
    </row>
    <row r="478" s="17" customFormat="1" ht="14.25" customHeight="1">
      <c r="B478" s="18" t="s">
        <v>926</v>
      </c>
      <c r="C478" s="26" t="s">
        <v>927</v>
      </c>
      <c r="D478" s="26"/>
      <c r="E478" s="26"/>
      <c r="F478" s="27"/>
      <c r="G478" s="27"/>
      <c r="H478" s="27"/>
      <c r="I478" s="27"/>
      <c r="J478" s="27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</row>
    <row r="479" s="1" customFormat="1" ht="15.75">
      <c r="B479" s="29" t="s">
        <v>928</v>
      </c>
      <c r="C479" s="30" t="s">
        <v>929</v>
      </c>
      <c r="D479" s="30">
        <v>2000</v>
      </c>
      <c r="E479" s="30"/>
      <c r="F479" s="43">
        <v>2300</v>
      </c>
      <c r="G479" s="43"/>
      <c r="H479" s="43">
        <f t="shared" si="41"/>
        <v>300</v>
      </c>
      <c r="I479" s="43">
        <f t="shared" si="42"/>
        <v>0</v>
      </c>
      <c r="J479" s="85">
        <f t="shared" si="40"/>
        <v>0.14999999999999991</v>
      </c>
    </row>
    <row r="480" s="1" customFormat="1" ht="15.75">
      <c r="B480" s="29" t="s">
        <v>930</v>
      </c>
      <c r="C480" s="30" t="s">
        <v>931</v>
      </c>
      <c r="D480" s="30">
        <v>2000</v>
      </c>
      <c r="E480" s="30"/>
      <c r="F480" s="43">
        <v>2300</v>
      </c>
      <c r="G480" s="43"/>
      <c r="H480" s="43">
        <f t="shared" si="41"/>
        <v>300</v>
      </c>
      <c r="I480" s="43">
        <f t="shared" si="42"/>
        <v>0</v>
      </c>
      <c r="J480" s="85">
        <f t="shared" si="40"/>
        <v>0.14999999999999991</v>
      </c>
    </row>
    <row r="481" s="1" customFormat="1" ht="31.5">
      <c r="B481" s="29" t="s">
        <v>932</v>
      </c>
      <c r="C481" s="30" t="s">
        <v>933</v>
      </c>
      <c r="D481" s="30">
        <v>2500</v>
      </c>
      <c r="E481" s="30"/>
      <c r="F481" s="25">
        <v>3000</v>
      </c>
      <c r="G481" s="25"/>
      <c r="H481" s="25">
        <f t="shared" si="41"/>
        <v>500</v>
      </c>
      <c r="I481" s="25">
        <f t="shared" si="42"/>
        <v>0</v>
      </c>
      <c r="J481" s="79">
        <f t="shared" si="40"/>
        <v>0.19999999999999996</v>
      </c>
    </row>
    <row r="482" s="1" customFormat="1" ht="31.5">
      <c r="B482" s="29" t="s">
        <v>934</v>
      </c>
      <c r="C482" s="30" t="s">
        <v>935</v>
      </c>
      <c r="D482" s="30">
        <v>3000</v>
      </c>
      <c r="E482" s="30"/>
      <c r="F482" s="25">
        <v>3500</v>
      </c>
      <c r="G482" s="25"/>
      <c r="H482" s="25">
        <f t="shared" si="41"/>
        <v>500</v>
      </c>
      <c r="I482" s="25">
        <f t="shared" si="42"/>
        <v>0</v>
      </c>
      <c r="J482" s="79">
        <f t="shared" si="40"/>
        <v>0.16666666666666674</v>
      </c>
    </row>
    <row r="483" s="1" customFormat="1" ht="15.75">
      <c r="B483" s="29" t="s">
        <v>936</v>
      </c>
      <c r="C483" s="30" t="s">
        <v>937</v>
      </c>
      <c r="D483" s="30">
        <v>3500</v>
      </c>
      <c r="E483" s="30"/>
      <c r="F483" s="25">
        <v>4000</v>
      </c>
      <c r="G483" s="25"/>
      <c r="H483" s="25">
        <f t="shared" si="41"/>
        <v>500</v>
      </c>
      <c r="I483" s="25">
        <f t="shared" si="42"/>
        <v>0</v>
      </c>
      <c r="J483" s="79">
        <f t="shared" si="40"/>
        <v>0.14285714285714279</v>
      </c>
    </row>
    <row r="484" s="1" customFormat="1" ht="31.5">
      <c r="B484" s="29" t="s">
        <v>938</v>
      </c>
      <c r="C484" s="30" t="s">
        <v>939</v>
      </c>
      <c r="D484" s="30">
        <v>600</v>
      </c>
      <c r="E484" s="30"/>
      <c r="F484" s="43">
        <v>700</v>
      </c>
      <c r="G484" s="43"/>
      <c r="H484" s="43">
        <f t="shared" si="41"/>
        <v>100</v>
      </c>
      <c r="I484" s="43">
        <f t="shared" si="42"/>
        <v>0</v>
      </c>
      <c r="J484" s="85">
        <f t="shared" si="40"/>
        <v>0.16666666666666674</v>
      </c>
    </row>
    <row r="485" s="1" customFormat="1" ht="15.75">
      <c r="B485" s="29" t="s">
        <v>940</v>
      </c>
      <c r="C485" s="30" t="s">
        <v>941</v>
      </c>
      <c r="D485" s="30">
        <v>1000</v>
      </c>
      <c r="E485" s="30"/>
      <c r="F485" s="25">
        <v>1200</v>
      </c>
      <c r="G485" s="25"/>
      <c r="H485" s="25">
        <f t="shared" si="41"/>
        <v>200</v>
      </c>
      <c r="I485" s="25">
        <f t="shared" si="42"/>
        <v>0</v>
      </c>
      <c r="J485" s="79">
        <f t="shared" si="40"/>
        <v>0.19999999999999996</v>
      </c>
    </row>
    <row r="486" s="1" customFormat="1" ht="31.5">
      <c r="B486" s="23" t="s">
        <v>942</v>
      </c>
      <c r="C486" s="30" t="s">
        <v>943</v>
      </c>
      <c r="D486" s="30">
        <v>3000</v>
      </c>
      <c r="E486" s="30"/>
      <c r="F486" s="25">
        <v>3500</v>
      </c>
      <c r="G486" s="25"/>
      <c r="H486" s="25">
        <f t="shared" si="41"/>
        <v>500</v>
      </c>
      <c r="I486" s="25">
        <f t="shared" si="42"/>
        <v>0</v>
      </c>
      <c r="J486" s="79">
        <f t="shared" si="40"/>
        <v>0.16666666666666674</v>
      </c>
    </row>
    <row r="487" s="1" customFormat="1" ht="31.5">
      <c r="B487" s="23" t="s">
        <v>944</v>
      </c>
      <c r="C487" s="30" t="s">
        <v>945</v>
      </c>
      <c r="D487" s="30">
        <v>3500</v>
      </c>
      <c r="E487" s="30"/>
      <c r="F487" s="25">
        <v>4000</v>
      </c>
      <c r="G487" s="25"/>
      <c r="H487" s="25">
        <f t="shared" si="41"/>
        <v>500</v>
      </c>
      <c r="I487" s="25">
        <f t="shared" si="42"/>
        <v>0</v>
      </c>
      <c r="J487" s="79">
        <f t="shared" si="40"/>
        <v>0.14285714285714279</v>
      </c>
    </row>
    <row r="488" s="1" customFormat="1" ht="15.75">
      <c r="B488" s="23" t="s">
        <v>946</v>
      </c>
      <c r="C488" s="30" t="s">
        <v>947</v>
      </c>
      <c r="D488" s="30">
        <v>2000</v>
      </c>
      <c r="E488" s="30"/>
      <c r="F488" s="25">
        <v>2300</v>
      </c>
      <c r="G488" s="25"/>
      <c r="H488" s="25">
        <f t="shared" si="41"/>
        <v>300</v>
      </c>
      <c r="I488" s="25">
        <f t="shared" si="42"/>
        <v>0</v>
      </c>
      <c r="J488" s="79">
        <f t="shared" si="40"/>
        <v>0.14999999999999991</v>
      </c>
    </row>
    <row r="489" s="1" customFormat="1" ht="31.5">
      <c r="B489" s="23" t="s">
        <v>948</v>
      </c>
      <c r="C489" s="30" t="s">
        <v>949</v>
      </c>
      <c r="D489" s="30">
        <v>2200</v>
      </c>
      <c r="E489" s="30"/>
      <c r="F489" s="25">
        <v>2600</v>
      </c>
      <c r="G489" s="25"/>
      <c r="H489" s="25">
        <f t="shared" si="41"/>
        <v>400</v>
      </c>
      <c r="I489" s="25">
        <f t="shared" si="42"/>
        <v>0</v>
      </c>
      <c r="J489" s="79">
        <f t="shared" si="40"/>
        <v>0.18181818181818188</v>
      </c>
    </row>
    <row r="490" s="1" customFormat="1" ht="47.25">
      <c r="B490" s="23" t="s">
        <v>950</v>
      </c>
      <c r="C490" s="30" t="s">
        <v>951</v>
      </c>
      <c r="D490" s="30">
        <v>1100</v>
      </c>
      <c r="E490" s="30"/>
      <c r="F490" s="25">
        <v>1300</v>
      </c>
      <c r="G490" s="25"/>
      <c r="H490" s="25">
        <f t="shared" si="41"/>
        <v>200</v>
      </c>
      <c r="I490" s="25">
        <f t="shared" si="42"/>
        <v>0</v>
      </c>
      <c r="J490" s="79">
        <f t="shared" si="40"/>
        <v>0.18181818181818188</v>
      </c>
    </row>
    <row r="491" s="1" customFormat="1" ht="63">
      <c r="B491" s="23"/>
      <c r="C491" s="30" t="s">
        <v>952</v>
      </c>
      <c r="D491" s="30">
        <v>3500</v>
      </c>
      <c r="E491" s="30"/>
      <c r="F491" s="25">
        <v>4020</v>
      </c>
      <c r="G491" s="25"/>
      <c r="H491" s="25">
        <f t="shared" si="41"/>
        <v>520</v>
      </c>
      <c r="I491" s="25">
        <f t="shared" si="42"/>
        <v>0</v>
      </c>
      <c r="J491" s="79">
        <f t="shared" si="40"/>
        <v>0.14857142857142858</v>
      </c>
    </row>
    <row r="492" s="1" customFormat="1" ht="47.25" customHeight="1">
      <c r="B492" s="29" t="s">
        <v>953</v>
      </c>
      <c r="C492" s="30" t="s">
        <v>954</v>
      </c>
      <c r="D492" s="30">
        <v>1100</v>
      </c>
      <c r="E492" s="30"/>
      <c r="F492" s="43">
        <v>1300</v>
      </c>
      <c r="G492" s="43"/>
      <c r="H492" s="43">
        <f t="shared" si="41"/>
        <v>200</v>
      </c>
      <c r="I492" s="43">
        <f t="shared" si="42"/>
        <v>0</v>
      </c>
      <c r="J492" s="85">
        <f t="shared" si="40"/>
        <v>0.18181818181818188</v>
      </c>
    </row>
    <row r="493" s="1" customFormat="1" ht="78.75" customHeight="1">
      <c r="B493" s="29" t="s">
        <v>955</v>
      </c>
      <c r="C493" s="30" t="s">
        <v>956</v>
      </c>
      <c r="D493" s="30">
        <v>1500</v>
      </c>
      <c r="E493" s="30"/>
      <c r="F493" s="43">
        <v>1750</v>
      </c>
      <c r="G493" s="43"/>
      <c r="H493" s="43">
        <f t="shared" si="41"/>
        <v>250</v>
      </c>
      <c r="I493" s="43">
        <f t="shared" si="42"/>
        <v>0</v>
      </c>
      <c r="J493" s="85">
        <f t="shared" si="40"/>
        <v>0.16666666666666674</v>
      </c>
    </row>
    <row r="494" s="1" customFormat="1" ht="94.5">
      <c r="B494" s="23" t="s">
        <v>957</v>
      </c>
      <c r="C494" s="30" t="s">
        <v>958</v>
      </c>
      <c r="D494" s="30">
        <v>2500</v>
      </c>
      <c r="E494" s="30"/>
      <c r="F494" s="25">
        <v>2900</v>
      </c>
      <c r="G494" s="25"/>
      <c r="H494" s="25">
        <f t="shared" si="41"/>
        <v>400</v>
      </c>
      <c r="I494" s="25">
        <f t="shared" si="42"/>
        <v>0</v>
      </c>
      <c r="J494" s="79">
        <f t="shared" si="40"/>
        <v>0.15999999999999992</v>
      </c>
    </row>
    <row r="495" s="17" customFormat="1" ht="15.75">
      <c r="B495" s="18" t="s">
        <v>959</v>
      </c>
      <c r="C495" s="26" t="s">
        <v>960</v>
      </c>
      <c r="D495" s="26"/>
      <c r="E495" s="26"/>
      <c r="F495" s="27"/>
      <c r="G495" s="27"/>
      <c r="H495" s="27"/>
      <c r="I495" s="27"/>
      <c r="J495" s="27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</row>
    <row r="496" s="1" customFormat="1" ht="31.5">
      <c r="B496" s="29" t="s">
        <v>961</v>
      </c>
      <c r="C496" s="30" t="s">
        <v>962</v>
      </c>
      <c r="D496" s="30">
        <v>2000</v>
      </c>
      <c r="E496" s="30"/>
      <c r="F496" s="25">
        <v>2300</v>
      </c>
      <c r="G496" s="25"/>
      <c r="H496" s="25">
        <f t="shared" si="41"/>
        <v>300</v>
      </c>
      <c r="I496" s="25">
        <f t="shared" si="42"/>
        <v>0</v>
      </c>
      <c r="J496" s="79">
        <f t="shared" si="40"/>
        <v>0.14999999999999991</v>
      </c>
    </row>
    <row r="497" s="22" customFormat="1" ht="47.25">
      <c r="B497" s="29" t="s">
        <v>963</v>
      </c>
      <c r="C497" s="30" t="s">
        <v>964</v>
      </c>
      <c r="D497" s="30">
        <v>500</v>
      </c>
      <c r="E497" s="30"/>
      <c r="F497" s="25">
        <v>600</v>
      </c>
      <c r="G497" s="25"/>
      <c r="H497" s="25">
        <f t="shared" si="41"/>
        <v>100</v>
      </c>
      <c r="I497" s="25">
        <f t="shared" si="42"/>
        <v>0</v>
      </c>
      <c r="J497" s="79">
        <f t="shared" si="40"/>
        <v>0.19999999999999996</v>
      </c>
    </row>
    <row r="498" s="1" customFormat="1" ht="54.600000000000001" customHeight="1">
      <c r="B498" s="29" t="s">
        <v>965</v>
      </c>
      <c r="C498" s="30" t="s">
        <v>966</v>
      </c>
      <c r="D498" s="30">
        <v>500</v>
      </c>
      <c r="E498" s="30"/>
      <c r="F498" s="25">
        <v>600</v>
      </c>
      <c r="G498" s="25"/>
      <c r="H498" s="25">
        <f t="shared" si="41"/>
        <v>100</v>
      </c>
      <c r="I498" s="25">
        <f t="shared" si="42"/>
        <v>0</v>
      </c>
      <c r="J498" s="79">
        <f t="shared" si="40"/>
        <v>0.19999999999999996</v>
      </c>
    </row>
    <row r="499" s="1" customFormat="1" ht="63">
      <c r="B499" s="29" t="s">
        <v>967</v>
      </c>
      <c r="C499" s="30" t="s">
        <v>968</v>
      </c>
      <c r="D499" s="30">
        <v>3500</v>
      </c>
      <c r="E499" s="30"/>
      <c r="F499" s="25">
        <v>4000</v>
      </c>
      <c r="G499" s="25"/>
      <c r="H499" s="25">
        <f t="shared" si="41"/>
        <v>500</v>
      </c>
      <c r="I499" s="25">
        <f t="shared" si="42"/>
        <v>0</v>
      </c>
      <c r="J499" s="79">
        <f t="shared" si="40"/>
        <v>0.14285714285714279</v>
      </c>
    </row>
    <row r="500" s="1" customFormat="1" ht="47.25">
      <c r="B500" s="29" t="s">
        <v>969</v>
      </c>
      <c r="C500" s="30" t="s">
        <v>970</v>
      </c>
      <c r="D500" s="30">
        <v>500</v>
      </c>
      <c r="E500" s="30"/>
      <c r="F500" s="43">
        <v>6000</v>
      </c>
      <c r="G500" s="43"/>
      <c r="H500" s="43">
        <f t="shared" si="41"/>
        <v>5500</v>
      </c>
      <c r="I500" s="43">
        <f t="shared" si="42"/>
        <v>0</v>
      </c>
      <c r="J500" s="85">
        <f t="shared" si="40"/>
        <v>11</v>
      </c>
    </row>
    <row r="501" s="1" customFormat="1" ht="31.5">
      <c r="B501" s="29" t="s">
        <v>971</v>
      </c>
      <c r="C501" s="30" t="s">
        <v>972</v>
      </c>
      <c r="D501" s="30">
        <v>2500</v>
      </c>
      <c r="E501" s="30"/>
      <c r="F501" s="43">
        <v>3000</v>
      </c>
      <c r="G501" s="43"/>
      <c r="H501" s="43">
        <f t="shared" si="41"/>
        <v>500</v>
      </c>
      <c r="I501" s="43">
        <f t="shared" si="42"/>
        <v>0</v>
      </c>
      <c r="J501" s="85">
        <f t="shared" si="40"/>
        <v>0.19999999999999996</v>
      </c>
    </row>
    <row r="502" s="1" customFormat="1" ht="15.75">
      <c r="B502" s="18" t="s">
        <v>973</v>
      </c>
      <c r="C502" s="26" t="s">
        <v>974</v>
      </c>
      <c r="D502" s="26"/>
      <c r="E502" s="26"/>
      <c r="F502" s="26"/>
      <c r="G502" s="26"/>
      <c r="H502" s="26"/>
      <c r="I502" s="26"/>
      <c r="J502" s="26"/>
    </row>
    <row r="503" s="1" customFormat="1" ht="31.5">
      <c r="B503" s="29" t="s">
        <v>975</v>
      </c>
      <c r="C503" s="30" t="s">
        <v>976</v>
      </c>
      <c r="D503" s="30">
        <v>3500</v>
      </c>
      <c r="E503" s="30"/>
      <c r="F503" s="43">
        <v>4000</v>
      </c>
      <c r="G503" s="43"/>
      <c r="H503" s="43">
        <f t="shared" si="41"/>
        <v>500</v>
      </c>
      <c r="I503" s="43">
        <f t="shared" si="42"/>
        <v>0</v>
      </c>
      <c r="J503" s="85">
        <f t="shared" si="40"/>
        <v>0.14285714285714279</v>
      </c>
    </row>
    <row r="504" s="1" customFormat="1" ht="31.5">
      <c r="B504" s="48" t="s">
        <v>977</v>
      </c>
      <c r="C504" s="49" t="s">
        <v>978</v>
      </c>
      <c r="D504" s="93">
        <v>3500</v>
      </c>
      <c r="E504" s="94"/>
      <c r="F504" s="43">
        <v>4000</v>
      </c>
      <c r="G504" s="43"/>
      <c r="H504" s="43">
        <f t="shared" si="41"/>
        <v>500</v>
      </c>
      <c r="I504" s="43">
        <f t="shared" si="42"/>
        <v>0</v>
      </c>
      <c r="J504" s="85">
        <f t="shared" si="40"/>
        <v>0.14285714285714279</v>
      </c>
    </row>
    <row r="505" s="1" customFormat="1" ht="31.5">
      <c r="B505" s="48" t="s">
        <v>979</v>
      </c>
      <c r="C505" s="49" t="s">
        <v>980</v>
      </c>
      <c r="D505" s="93">
        <v>11000</v>
      </c>
      <c r="E505" s="94"/>
      <c r="F505" s="43">
        <v>13000</v>
      </c>
      <c r="G505" s="43"/>
      <c r="H505" s="43">
        <f t="shared" si="41"/>
        <v>2000</v>
      </c>
      <c r="I505" s="43">
        <f t="shared" si="42"/>
        <v>0</v>
      </c>
      <c r="J505" s="85">
        <f t="shared" si="40"/>
        <v>0.18181818181818188</v>
      </c>
    </row>
    <row r="506" s="1" customFormat="1" ht="31.5">
      <c r="B506" s="48" t="s">
        <v>981</v>
      </c>
      <c r="C506" s="49" t="s">
        <v>982</v>
      </c>
      <c r="D506" s="93">
        <v>14000</v>
      </c>
      <c r="E506" s="94"/>
      <c r="F506" s="43">
        <v>16000</v>
      </c>
      <c r="G506" s="43"/>
      <c r="H506" s="43">
        <f t="shared" si="41"/>
        <v>2000</v>
      </c>
      <c r="I506" s="43">
        <f t="shared" si="42"/>
        <v>0</v>
      </c>
      <c r="J506" s="85">
        <f t="shared" si="40"/>
        <v>0.14285714285714279</v>
      </c>
    </row>
    <row r="507" s="1" customFormat="1" ht="31.5">
      <c r="B507" s="48" t="s">
        <v>266</v>
      </c>
      <c r="C507" s="49" t="s">
        <v>983</v>
      </c>
      <c r="D507" s="93">
        <v>9000</v>
      </c>
      <c r="E507" s="94"/>
      <c r="F507" s="43">
        <v>10500</v>
      </c>
      <c r="G507" s="43"/>
      <c r="H507" s="43">
        <f t="shared" si="41"/>
        <v>1500</v>
      </c>
      <c r="I507" s="43">
        <f t="shared" si="42"/>
        <v>0</v>
      </c>
      <c r="J507" s="85">
        <f t="shared" si="40"/>
        <v>0.16666666666666674</v>
      </c>
    </row>
    <row r="508" s="1" customFormat="1" ht="31.5">
      <c r="B508" s="48" t="s">
        <v>984</v>
      </c>
      <c r="C508" s="49" t="s">
        <v>985</v>
      </c>
      <c r="D508" s="93">
        <v>7000</v>
      </c>
      <c r="E508" s="94"/>
      <c r="F508" s="43">
        <v>8000</v>
      </c>
      <c r="G508" s="43"/>
      <c r="H508" s="43">
        <f t="shared" si="41"/>
        <v>1000</v>
      </c>
      <c r="I508" s="43">
        <f t="shared" si="42"/>
        <v>0</v>
      </c>
      <c r="J508" s="85">
        <f t="shared" si="40"/>
        <v>0.14285714285714279</v>
      </c>
    </row>
    <row r="509" s="1" customFormat="1" ht="31.5">
      <c r="B509" s="48" t="s">
        <v>986</v>
      </c>
      <c r="C509" s="49" t="s">
        <v>987</v>
      </c>
      <c r="D509" s="93">
        <v>11000</v>
      </c>
      <c r="E509" s="94"/>
      <c r="F509" s="43">
        <v>13000</v>
      </c>
      <c r="G509" s="43"/>
      <c r="H509" s="43">
        <f t="shared" si="41"/>
        <v>2000</v>
      </c>
      <c r="I509" s="43">
        <f t="shared" si="42"/>
        <v>0</v>
      </c>
      <c r="J509" s="85">
        <f t="shared" si="40"/>
        <v>0.18181818181818188</v>
      </c>
    </row>
    <row r="510" s="1" customFormat="1" ht="31.5">
      <c r="B510" s="48" t="s">
        <v>988</v>
      </c>
      <c r="C510" s="49" t="s">
        <v>989</v>
      </c>
      <c r="D510" s="93">
        <v>6000</v>
      </c>
      <c r="E510" s="94"/>
      <c r="F510" s="43">
        <v>7000</v>
      </c>
      <c r="G510" s="43"/>
      <c r="H510" s="43">
        <f t="shared" si="41"/>
        <v>1000</v>
      </c>
      <c r="I510" s="43">
        <f t="shared" si="42"/>
        <v>0</v>
      </c>
      <c r="J510" s="85">
        <f t="shared" si="40"/>
        <v>0.16666666666666674</v>
      </c>
    </row>
    <row r="511" s="1" customFormat="1" ht="31.5">
      <c r="B511" s="48" t="s">
        <v>990</v>
      </c>
      <c r="C511" s="49" t="s">
        <v>991</v>
      </c>
      <c r="D511" s="93">
        <v>11000</v>
      </c>
      <c r="E511" s="94"/>
      <c r="F511" s="43">
        <v>13000</v>
      </c>
      <c r="G511" s="43"/>
      <c r="H511" s="43">
        <f t="shared" si="41"/>
        <v>2000</v>
      </c>
      <c r="I511" s="43">
        <f t="shared" si="42"/>
        <v>0</v>
      </c>
      <c r="J511" s="85">
        <f t="shared" si="40"/>
        <v>0.18181818181818188</v>
      </c>
    </row>
    <row r="512" s="1" customFormat="1" ht="15.75">
      <c r="B512" s="48" t="s">
        <v>660</v>
      </c>
      <c r="C512" s="49" t="s">
        <v>992</v>
      </c>
      <c r="D512" s="93">
        <v>3700</v>
      </c>
      <c r="E512" s="94"/>
      <c r="F512" s="43">
        <v>4200</v>
      </c>
      <c r="G512" s="43"/>
      <c r="H512" s="43">
        <f t="shared" si="41"/>
        <v>500</v>
      </c>
      <c r="I512" s="43">
        <f t="shared" si="42"/>
        <v>0</v>
      </c>
      <c r="J512" s="85">
        <f t="shared" si="40"/>
        <v>0.13513513513513509</v>
      </c>
    </row>
    <row r="513" s="1" customFormat="1" ht="15.75">
      <c r="B513" s="48" t="s">
        <v>662</v>
      </c>
      <c r="C513" s="49" t="s">
        <v>993</v>
      </c>
      <c r="D513" s="93">
        <v>3700</v>
      </c>
      <c r="E513" s="94"/>
      <c r="F513" s="43">
        <v>4200</v>
      </c>
      <c r="G513" s="43"/>
      <c r="H513" s="43">
        <f t="shared" si="41"/>
        <v>500</v>
      </c>
      <c r="I513" s="43">
        <f t="shared" si="42"/>
        <v>0</v>
      </c>
      <c r="J513" s="85">
        <f t="shared" si="40"/>
        <v>0.13513513513513509</v>
      </c>
    </row>
    <row r="514" s="1" customFormat="1" ht="15.75">
      <c r="B514" s="48" t="s">
        <v>664</v>
      </c>
      <c r="C514" s="49" t="s">
        <v>994</v>
      </c>
      <c r="D514" s="93">
        <v>3700</v>
      </c>
      <c r="E514" s="94"/>
      <c r="F514" s="43">
        <v>4200</v>
      </c>
      <c r="G514" s="43"/>
      <c r="H514" s="43">
        <f t="shared" si="41"/>
        <v>500</v>
      </c>
      <c r="I514" s="43">
        <f t="shared" si="42"/>
        <v>0</v>
      </c>
      <c r="J514" s="85">
        <f t="shared" si="40"/>
        <v>0.13513513513513509</v>
      </c>
    </row>
    <row r="515" s="17" customFormat="1" ht="15.75">
      <c r="B515" s="18" t="s">
        <v>995</v>
      </c>
      <c r="C515" s="26" t="s">
        <v>996</v>
      </c>
      <c r="D515" s="26"/>
      <c r="E515" s="26"/>
      <c r="F515" s="27"/>
      <c r="G515" s="27"/>
      <c r="H515" s="27"/>
      <c r="I515" s="27"/>
      <c r="J515" s="27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</row>
    <row r="516" s="1" customFormat="1" ht="15.75">
      <c r="B516" s="29" t="s">
        <v>997</v>
      </c>
      <c r="C516" s="30" t="s">
        <v>998</v>
      </c>
      <c r="D516" s="30">
        <v>700</v>
      </c>
      <c r="E516" s="30"/>
      <c r="F516" s="25">
        <v>820</v>
      </c>
      <c r="G516" s="25"/>
      <c r="H516" s="25">
        <f t="shared" si="41"/>
        <v>120</v>
      </c>
      <c r="I516" s="25">
        <f t="shared" si="42"/>
        <v>0</v>
      </c>
      <c r="J516" s="79">
        <f t="shared" si="40"/>
        <v>0.17142857142857149</v>
      </c>
    </row>
    <row r="517" s="1" customFormat="1" ht="15.75">
      <c r="B517" s="29" t="s">
        <v>999</v>
      </c>
      <c r="C517" s="30" t="s">
        <v>1000</v>
      </c>
      <c r="D517" s="30">
        <v>700</v>
      </c>
      <c r="E517" s="30"/>
      <c r="F517" s="25">
        <v>820</v>
      </c>
      <c r="G517" s="25"/>
      <c r="H517" s="25">
        <f t="shared" si="41"/>
        <v>120</v>
      </c>
      <c r="I517" s="25">
        <f t="shared" si="42"/>
        <v>0</v>
      </c>
      <c r="J517" s="79">
        <f t="shared" si="40"/>
        <v>0.17142857142857149</v>
      </c>
    </row>
    <row r="518" s="1" customFormat="1" ht="15.75">
      <c r="B518" s="29" t="s">
        <v>1001</v>
      </c>
      <c r="C518" s="30" t="s">
        <v>1002</v>
      </c>
      <c r="D518" s="30">
        <v>650</v>
      </c>
      <c r="E518" s="30"/>
      <c r="F518" s="25">
        <v>750</v>
      </c>
      <c r="G518" s="25"/>
      <c r="H518" s="25">
        <f t="shared" si="41"/>
        <v>100</v>
      </c>
      <c r="I518" s="25">
        <f t="shared" si="42"/>
        <v>0</v>
      </c>
      <c r="J518" s="79">
        <f t="shared" si="40"/>
        <v>0.15384615384615374</v>
      </c>
    </row>
    <row r="519" s="1" customFormat="1" ht="31.5">
      <c r="B519" s="29" t="s">
        <v>1003</v>
      </c>
      <c r="C519" s="30" t="s">
        <v>1004</v>
      </c>
      <c r="D519" s="30">
        <v>500</v>
      </c>
      <c r="E519" s="30"/>
      <c r="F519" s="25">
        <v>580</v>
      </c>
      <c r="G519" s="25"/>
      <c r="H519" s="25">
        <f t="shared" si="41"/>
        <v>80</v>
      </c>
      <c r="I519" s="25">
        <f t="shared" si="42"/>
        <v>0</v>
      </c>
      <c r="J519" s="79">
        <f t="shared" si="40"/>
        <v>0.15999999999999992</v>
      </c>
    </row>
    <row r="520" s="1" customFormat="1" ht="15.75">
      <c r="B520" s="29" t="s">
        <v>1005</v>
      </c>
      <c r="C520" s="30" t="s">
        <v>1006</v>
      </c>
      <c r="D520" s="30">
        <v>400</v>
      </c>
      <c r="E520" s="30"/>
      <c r="F520" s="25">
        <v>460</v>
      </c>
      <c r="G520" s="25"/>
      <c r="H520" s="25">
        <f t="shared" si="41"/>
        <v>60</v>
      </c>
      <c r="I520" s="25">
        <f t="shared" si="42"/>
        <v>0</v>
      </c>
      <c r="J520" s="79">
        <f t="shared" ref="J520:J583" si="43">F520/D520-100%</f>
        <v>0.14999999999999991</v>
      </c>
    </row>
    <row r="521" s="1" customFormat="1" ht="15.75">
      <c r="B521" s="29" t="s">
        <v>1007</v>
      </c>
      <c r="C521" s="30" t="s">
        <v>1008</v>
      </c>
      <c r="D521" s="30">
        <v>400</v>
      </c>
      <c r="E521" s="30"/>
      <c r="F521" s="25">
        <v>460</v>
      </c>
      <c r="G521" s="25"/>
      <c r="H521" s="25">
        <f t="shared" si="41"/>
        <v>60</v>
      </c>
      <c r="I521" s="25">
        <f t="shared" si="42"/>
        <v>0</v>
      </c>
      <c r="J521" s="79">
        <f t="shared" si="43"/>
        <v>0.14999999999999991</v>
      </c>
    </row>
    <row r="522" s="1" customFormat="1" ht="15.75">
      <c r="B522" s="29" t="s">
        <v>1009</v>
      </c>
      <c r="C522" s="50" t="s">
        <v>1010</v>
      </c>
      <c r="D522" s="30">
        <v>1500</v>
      </c>
      <c r="E522" s="30"/>
      <c r="F522" s="25">
        <v>1720</v>
      </c>
      <c r="G522" s="25"/>
      <c r="H522" s="25">
        <f t="shared" si="41"/>
        <v>220</v>
      </c>
      <c r="I522" s="25">
        <f t="shared" si="42"/>
        <v>0</v>
      </c>
      <c r="J522" s="79">
        <f t="shared" si="43"/>
        <v>0.14666666666666672</v>
      </c>
    </row>
    <row r="523" s="1" customFormat="1" ht="16.149999999999999" customHeight="1">
      <c r="B523" s="29" t="s">
        <v>1011</v>
      </c>
      <c r="C523" s="30" t="s">
        <v>1012</v>
      </c>
      <c r="D523" s="30">
        <v>1300</v>
      </c>
      <c r="E523" s="30"/>
      <c r="F523" s="25">
        <v>1490</v>
      </c>
      <c r="G523" s="25"/>
      <c r="H523" s="25">
        <f t="shared" si="41"/>
        <v>190</v>
      </c>
      <c r="I523" s="25">
        <f t="shared" si="42"/>
        <v>0</v>
      </c>
      <c r="J523" s="79">
        <f t="shared" si="43"/>
        <v>0.14615384615384608</v>
      </c>
    </row>
    <row r="524" s="17" customFormat="1" ht="15.75">
      <c r="B524" s="18" t="s">
        <v>1013</v>
      </c>
      <c r="C524" s="26" t="s">
        <v>1014</v>
      </c>
      <c r="D524" s="26"/>
      <c r="E524" s="26"/>
      <c r="F524" s="26"/>
      <c r="G524" s="26"/>
      <c r="H524" s="26"/>
      <c r="I524" s="26"/>
      <c r="J524" s="26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</row>
    <row r="525" s="1" customFormat="1" ht="16.149999999999999" customHeight="1">
      <c r="B525" s="29" t="s">
        <v>1015</v>
      </c>
      <c r="C525" s="30" t="s">
        <v>1016</v>
      </c>
      <c r="D525" s="30">
        <v>12000</v>
      </c>
      <c r="E525" s="30"/>
      <c r="F525" s="43">
        <v>14000</v>
      </c>
      <c r="G525" s="43"/>
      <c r="H525" s="43">
        <f t="shared" si="41"/>
        <v>2000</v>
      </c>
      <c r="I525" s="43">
        <f t="shared" si="42"/>
        <v>0</v>
      </c>
      <c r="J525" s="85">
        <f t="shared" si="43"/>
        <v>0.16666666666666674</v>
      </c>
    </row>
    <row r="526" s="1" customFormat="1" ht="16.149999999999999" customHeight="1">
      <c r="B526" s="29" t="s">
        <v>1017</v>
      </c>
      <c r="C526" s="30" t="s">
        <v>1018</v>
      </c>
      <c r="D526" s="30">
        <v>13000</v>
      </c>
      <c r="E526" s="30"/>
      <c r="F526" s="43">
        <v>15000</v>
      </c>
      <c r="G526" s="43"/>
      <c r="H526" s="43">
        <f t="shared" si="41"/>
        <v>2000</v>
      </c>
      <c r="I526" s="43">
        <f t="shared" si="42"/>
        <v>0</v>
      </c>
      <c r="J526" s="85">
        <f t="shared" si="43"/>
        <v>0.15384615384615374</v>
      </c>
    </row>
    <row r="527" s="17" customFormat="1" ht="16.149999999999999" customHeight="1">
      <c r="B527" s="18" t="s">
        <v>1019</v>
      </c>
      <c r="C527" s="26" t="s">
        <v>1020</v>
      </c>
      <c r="D527" s="26"/>
      <c r="E527" s="26"/>
      <c r="F527" s="26"/>
      <c r="G527" s="26"/>
      <c r="H527" s="26"/>
      <c r="I527" s="26"/>
      <c r="J527" s="26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</row>
    <row r="528" s="1" customFormat="1" ht="16.5" customHeight="1">
      <c r="B528" s="29" t="s">
        <v>1021</v>
      </c>
      <c r="C528" s="30" t="s">
        <v>1022</v>
      </c>
      <c r="D528" s="30">
        <v>300</v>
      </c>
      <c r="E528" s="30"/>
      <c r="F528" s="25">
        <v>350</v>
      </c>
      <c r="G528" s="25"/>
      <c r="H528" s="25">
        <f t="shared" si="41"/>
        <v>50</v>
      </c>
      <c r="I528" s="25">
        <f t="shared" si="42"/>
        <v>0</v>
      </c>
      <c r="J528" s="79">
        <f t="shared" si="43"/>
        <v>0.16666666666666674</v>
      </c>
    </row>
    <row r="529" s="1" customFormat="1" ht="15.75">
      <c r="B529" s="29" t="s">
        <v>1023</v>
      </c>
      <c r="C529" s="30" t="s">
        <v>1024</v>
      </c>
      <c r="D529" s="30">
        <v>200</v>
      </c>
      <c r="E529" s="30"/>
      <c r="F529" s="25">
        <v>230</v>
      </c>
      <c r="G529" s="25"/>
      <c r="H529" s="25">
        <f t="shared" si="41"/>
        <v>30</v>
      </c>
      <c r="I529" s="25">
        <f t="shared" si="42"/>
        <v>0</v>
      </c>
      <c r="J529" s="79">
        <f t="shared" si="43"/>
        <v>0.14999999999999991</v>
      </c>
    </row>
    <row r="530" s="1" customFormat="1" ht="18" customHeight="1">
      <c r="B530" s="29" t="s">
        <v>1025</v>
      </c>
      <c r="C530" s="30" t="s">
        <v>1026</v>
      </c>
      <c r="D530" s="30">
        <v>100</v>
      </c>
      <c r="E530" s="30"/>
      <c r="F530" s="25">
        <v>120</v>
      </c>
      <c r="G530" s="25"/>
      <c r="H530" s="25">
        <f t="shared" si="41"/>
        <v>20</v>
      </c>
      <c r="I530" s="25">
        <f t="shared" si="42"/>
        <v>0</v>
      </c>
      <c r="J530" s="79">
        <f t="shared" si="43"/>
        <v>0.19999999999999996</v>
      </c>
    </row>
    <row r="531" s="1" customFormat="1" ht="15.75">
      <c r="B531" s="29" t="s">
        <v>1027</v>
      </c>
      <c r="C531" s="30" t="s">
        <v>1028</v>
      </c>
      <c r="D531" s="30">
        <v>200</v>
      </c>
      <c r="E531" s="30"/>
      <c r="F531" s="25">
        <v>230</v>
      </c>
      <c r="G531" s="25"/>
      <c r="H531" s="25">
        <f t="shared" si="41"/>
        <v>30</v>
      </c>
      <c r="I531" s="25">
        <f t="shared" si="42"/>
        <v>0</v>
      </c>
      <c r="J531" s="79">
        <f t="shared" si="43"/>
        <v>0.14999999999999991</v>
      </c>
    </row>
    <row r="532" s="1" customFormat="1" ht="31.5">
      <c r="B532" s="29" t="s">
        <v>1029</v>
      </c>
      <c r="C532" s="30" t="s">
        <v>1030</v>
      </c>
      <c r="D532" s="30">
        <v>200</v>
      </c>
      <c r="E532" s="30"/>
      <c r="F532" s="25">
        <v>230</v>
      </c>
      <c r="G532" s="25"/>
      <c r="H532" s="25">
        <f t="shared" si="41"/>
        <v>30</v>
      </c>
      <c r="I532" s="25">
        <f t="shared" si="42"/>
        <v>0</v>
      </c>
      <c r="J532" s="79">
        <f t="shared" si="43"/>
        <v>0.14999999999999991</v>
      </c>
    </row>
    <row r="533" s="1" customFormat="1" ht="15.75">
      <c r="B533" s="29" t="s">
        <v>1031</v>
      </c>
      <c r="C533" s="30" t="s">
        <v>1032</v>
      </c>
      <c r="D533" s="30">
        <v>250</v>
      </c>
      <c r="E533" s="30"/>
      <c r="F533" s="25">
        <v>300</v>
      </c>
      <c r="G533" s="25"/>
      <c r="H533" s="25">
        <f t="shared" si="41"/>
        <v>50</v>
      </c>
      <c r="I533" s="25">
        <f t="shared" si="42"/>
        <v>0</v>
      </c>
      <c r="J533" s="79">
        <f t="shared" si="43"/>
        <v>0.19999999999999996</v>
      </c>
    </row>
    <row r="534" s="1" customFormat="1" ht="15.75">
      <c r="B534" s="29" t="s">
        <v>1033</v>
      </c>
      <c r="C534" s="30" t="s">
        <v>1034</v>
      </c>
      <c r="D534" s="30">
        <v>50</v>
      </c>
      <c r="E534" s="30"/>
      <c r="F534" s="25">
        <v>60</v>
      </c>
      <c r="G534" s="25"/>
      <c r="H534" s="25">
        <f t="shared" si="41"/>
        <v>10</v>
      </c>
      <c r="I534" s="25">
        <f t="shared" si="42"/>
        <v>0</v>
      </c>
      <c r="J534" s="79">
        <f t="shared" si="43"/>
        <v>0.19999999999999996</v>
      </c>
    </row>
    <row r="535" s="1" customFormat="1" ht="15.75">
      <c r="B535" s="29" t="s">
        <v>1035</v>
      </c>
      <c r="C535" s="30" t="s">
        <v>1036</v>
      </c>
      <c r="D535" s="30">
        <v>280</v>
      </c>
      <c r="E535" s="30"/>
      <c r="F535" s="25">
        <v>330</v>
      </c>
      <c r="G535" s="25"/>
      <c r="H535" s="25">
        <f t="shared" si="41"/>
        <v>50</v>
      </c>
      <c r="I535" s="25">
        <f t="shared" si="42"/>
        <v>0</v>
      </c>
      <c r="J535" s="79">
        <f t="shared" si="43"/>
        <v>0.1785714285714286</v>
      </c>
    </row>
    <row r="536" s="17" customFormat="1" ht="15.75">
      <c r="B536" s="18" t="s">
        <v>1037</v>
      </c>
      <c r="C536" s="26" t="s">
        <v>1038</v>
      </c>
      <c r="D536" s="26"/>
      <c r="E536" s="26"/>
      <c r="F536" s="27"/>
      <c r="G536" s="27"/>
      <c r="H536" s="27"/>
      <c r="I536" s="27"/>
      <c r="J536" s="27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</row>
    <row r="537" s="1" customFormat="1" ht="15.75">
      <c r="B537" s="29" t="s">
        <v>1039</v>
      </c>
      <c r="C537" s="30" t="s">
        <v>1040</v>
      </c>
      <c r="D537" s="30">
        <v>1000</v>
      </c>
      <c r="E537" s="30"/>
      <c r="F537" s="25">
        <v>1150</v>
      </c>
      <c r="G537" s="25"/>
      <c r="H537" s="25">
        <f t="shared" si="41"/>
        <v>150</v>
      </c>
      <c r="I537" s="25">
        <f t="shared" si="42"/>
        <v>0</v>
      </c>
      <c r="J537" s="79">
        <f t="shared" si="43"/>
        <v>0.14999999999999991</v>
      </c>
    </row>
    <row r="538" s="17" customFormat="1" ht="15.75" customHeight="1">
      <c r="B538" s="18" t="s">
        <v>1041</v>
      </c>
      <c r="C538" s="26" t="s">
        <v>53</v>
      </c>
      <c r="D538" s="26"/>
      <c r="E538" s="26"/>
      <c r="F538" s="27"/>
      <c r="G538" s="27"/>
      <c r="H538" s="27"/>
      <c r="I538" s="27"/>
      <c r="J538" s="27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</row>
    <row r="539" s="22" customFormat="1" ht="31.5">
      <c r="B539" s="30" t="s">
        <v>1042</v>
      </c>
      <c r="C539" s="30" t="s">
        <v>1043</v>
      </c>
      <c r="D539" s="30">
        <v>250</v>
      </c>
      <c r="E539" s="30"/>
      <c r="F539" s="25">
        <v>290</v>
      </c>
      <c r="G539" s="25"/>
      <c r="H539" s="25">
        <f t="shared" si="41"/>
        <v>40</v>
      </c>
      <c r="I539" s="25">
        <f t="shared" si="42"/>
        <v>0</v>
      </c>
      <c r="J539" s="79">
        <f t="shared" si="43"/>
        <v>0.15999999999999992</v>
      </c>
    </row>
    <row r="540" s="17" customFormat="1" ht="15.75">
      <c r="B540" s="18" t="s">
        <v>1044</v>
      </c>
      <c r="C540" s="26" t="s">
        <v>1045</v>
      </c>
      <c r="D540" s="95"/>
      <c r="E540" s="95"/>
      <c r="F540" s="51"/>
      <c r="G540" s="51"/>
      <c r="H540" s="51"/>
      <c r="I540" s="51"/>
      <c r="J540" s="5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</row>
    <row r="541" s="17" customFormat="1" ht="15.75">
      <c r="B541" s="18" t="s">
        <v>1046</v>
      </c>
      <c r="C541" s="26" t="s">
        <v>1047</v>
      </c>
      <c r="D541" s="86"/>
      <c r="E541" s="86"/>
      <c r="F541" s="44"/>
      <c r="G541" s="44"/>
      <c r="H541" s="44"/>
      <c r="I541" s="44"/>
      <c r="J541" s="44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</row>
    <row r="542" s="17" customFormat="1" ht="15.75">
      <c r="B542" s="29" t="s">
        <v>1048</v>
      </c>
      <c r="C542" s="30" t="s">
        <v>1049</v>
      </c>
      <c r="D542" s="52">
        <v>150</v>
      </c>
      <c r="E542" s="53"/>
      <c r="F542" s="25">
        <v>180</v>
      </c>
      <c r="G542" s="25"/>
      <c r="H542" s="25">
        <f t="shared" ref="H541:H604" si="44">F542-D542</f>
        <v>30</v>
      </c>
      <c r="I542" s="25">
        <f t="shared" ref="I541:I604" si="45">G542-E542</f>
        <v>0</v>
      </c>
      <c r="J542" s="79">
        <f t="shared" si="43"/>
        <v>0.19999999999999996</v>
      </c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</row>
    <row r="543" s="17" customFormat="1" ht="15.75">
      <c r="B543" s="29" t="s">
        <v>1050</v>
      </c>
      <c r="C543" s="30" t="s">
        <v>1051</v>
      </c>
      <c r="D543" s="52">
        <v>800</v>
      </c>
      <c r="E543" s="53"/>
      <c r="F543" s="25">
        <v>930</v>
      </c>
      <c r="G543" s="25"/>
      <c r="H543" s="25">
        <f t="shared" si="44"/>
        <v>130</v>
      </c>
      <c r="I543" s="25">
        <f t="shared" si="45"/>
        <v>0</v>
      </c>
      <c r="J543" s="79">
        <f t="shared" si="43"/>
        <v>0.16250000000000009</v>
      </c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</row>
    <row r="544" s="1" customFormat="1" ht="26.449999999999999" customHeight="1">
      <c r="B544" s="29" t="s">
        <v>1052</v>
      </c>
      <c r="C544" s="30" t="s">
        <v>1053</v>
      </c>
      <c r="D544" s="52">
        <v>250</v>
      </c>
      <c r="E544" s="53"/>
      <c r="F544" s="25">
        <v>290</v>
      </c>
      <c r="G544" s="25"/>
      <c r="H544" s="25">
        <f t="shared" si="44"/>
        <v>40</v>
      </c>
      <c r="I544" s="25">
        <f t="shared" si="45"/>
        <v>0</v>
      </c>
      <c r="J544" s="79">
        <f t="shared" si="43"/>
        <v>0.15999999999999992</v>
      </c>
    </row>
    <row r="545" s="17" customFormat="1" ht="15.75">
      <c r="B545" s="18" t="s">
        <v>1054</v>
      </c>
      <c r="C545" s="26" t="s">
        <v>1055</v>
      </c>
      <c r="D545" s="96"/>
      <c r="E545" s="86"/>
      <c r="F545" s="44"/>
      <c r="G545" s="44"/>
      <c r="H545" s="44"/>
      <c r="I545" s="44"/>
      <c r="J545" s="44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</row>
    <row r="546" s="1" customFormat="1" ht="15.75">
      <c r="B546" s="29" t="s">
        <v>1056</v>
      </c>
      <c r="C546" s="30" t="s">
        <v>1057</v>
      </c>
      <c r="D546" s="52">
        <v>200</v>
      </c>
      <c r="E546" s="53"/>
      <c r="F546" s="25">
        <v>230</v>
      </c>
      <c r="G546" s="25"/>
      <c r="H546" s="25">
        <f t="shared" si="44"/>
        <v>30</v>
      </c>
      <c r="I546" s="25">
        <f t="shared" si="45"/>
        <v>0</v>
      </c>
      <c r="J546" s="79">
        <f t="shared" si="43"/>
        <v>0.14999999999999991</v>
      </c>
    </row>
    <row r="547" s="1" customFormat="1" ht="15.75">
      <c r="B547" s="29" t="s">
        <v>1058</v>
      </c>
      <c r="C547" s="30" t="s">
        <v>1059</v>
      </c>
      <c r="D547" s="52">
        <v>800</v>
      </c>
      <c r="E547" s="53"/>
      <c r="F547" s="25">
        <v>920</v>
      </c>
      <c r="G547" s="25"/>
      <c r="H547" s="25">
        <f t="shared" si="44"/>
        <v>120</v>
      </c>
      <c r="I547" s="25">
        <f t="shared" si="45"/>
        <v>0</v>
      </c>
      <c r="J547" s="79">
        <f t="shared" si="43"/>
        <v>0.14999999999999991</v>
      </c>
    </row>
    <row r="548" s="17" customFormat="1" ht="15.75">
      <c r="B548" s="18" t="s">
        <v>1060</v>
      </c>
      <c r="C548" s="26" t="s">
        <v>1061</v>
      </c>
      <c r="D548" s="96"/>
      <c r="E548" s="86"/>
      <c r="F548" s="44"/>
      <c r="G548" s="44"/>
      <c r="H548" s="44"/>
      <c r="I548" s="44"/>
      <c r="J548" s="44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</row>
    <row r="549" s="1" customFormat="1" ht="31.5">
      <c r="B549" s="29" t="s">
        <v>1062</v>
      </c>
      <c r="C549" s="30" t="s">
        <v>1063</v>
      </c>
      <c r="D549" s="52">
        <v>500</v>
      </c>
      <c r="E549" s="52">
        <v>500</v>
      </c>
      <c r="F549" s="25">
        <v>580</v>
      </c>
      <c r="G549" s="25">
        <v>580</v>
      </c>
      <c r="H549" s="25">
        <f t="shared" si="44"/>
        <v>80</v>
      </c>
      <c r="I549" s="25">
        <f t="shared" si="45"/>
        <v>80</v>
      </c>
      <c r="J549" s="79">
        <f t="shared" si="43"/>
        <v>0.15999999999999992</v>
      </c>
    </row>
    <row r="550" s="1" customFormat="1" ht="31.5">
      <c r="B550" s="29" t="s">
        <v>1064</v>
      </c>
      <c r="C550" s="30" t="s">
        <v>1065</v>
      </c>
      <c r="D550" s="52">
        <v>600</v>
      </c>
      <c r="E550" s="52">
        <v>600</v>
      </c>
      <c r="F550" s="25">
        <v>690</v>
      </c>
      <c r="G550" s="25">
        <v>690</v>
      </c>
      <c r="H550" s="25">
        <f t="shared" si="44"/>
        <v>90</v>
      </c>
      <c r="I550" s="25">
        <f t="shared" si="45"/>
        <v>90</v>
      </c>
      <c r="J550" s="79">
        <f t="shared" si="43"/>
        <v>0.14999999999999991</v>
      </c>
    </row>
    <row r="551" s="1" customFormat="1" ht="15.75">
      <c r="B551" s="29" t="s">
        <v>1066</v>
      </c>
      <c r="C551" s="30" t="s">
        <v>1067</v>
      </c>
      <c r="D551" s="52">
        <v>400</v>
      </c>
      <c r="E551" s="53"/>
      <c r="F551" s="25">
        <v>460</v>
      </c>
      <c r="G551" s="25"/>
      <c r="H551" s="25">
        <f t="shared" si="44"/>
        <v>60</v>
      </c>
      <c r="I551" s="25">
        <f t="shared" si="45"/>
        <v>0</v>
      </c>
      <c r="J551" s="79">
        <f t="shared" si="43"/>
        <v>0.14999999999999991</v>
      </c>
    </row>
    <row r="552" s="1" customFormat="1" ht="15.75">
      <c r="B552" s="29" t="s">
        <v>1068</v>
      </c>
      <c r="C552" s="30" t="s">
        <v>1069</v>
      </c>
      <c r="D552" s="52">
        <v>200</v>
      </c>
      <c r="E552" s="53"/>
      <c r="F552" s="25">
        <v>230</v>
      </c>
      <c r="G552" s="25"/>
      <c r="H552" s="25">
        <f t="shared" si="44"/>
        <v>30</v>
      </c>
      <c r="I552" s="25">
        <f t="shared" si="45"/>
        <v>0</v>
      </c>
      <c r="J552" s="79">
        <f t="shared" si="43"/>
        <v>0.14999999999999991</v>
      </c>
    </row>
    <row r="553" s="1" customFormat="1" ht="31.5">
      <c r="B553" s="29" t="s">
        <v>1070</v>
      </c>
      <c r="C553" s="30" t="s">
        <v>1071</v>
      </c>
      <c r="D553" s="52">
        <v>600</v>
      </c>
      <c r="E553" s="53"/>
      <c r="F553" s="25">
        <v>700</v>
      </c>
      <c r="G553" s="25"/>
      <c r="H553" s="25">
        <f t="shared" si="44"/>
        <v>100</v>
      </c>
      <c r="I553" s="25">
        <f t="shared" si="45"/>
        <v>0</v>
      </c>
      <c r="J553" s="79">
        <f t="shared" si="43"/>
        <v>0.16666666666666674</v>
      </c>
    </row>
    <row r="554" s="1" customFormat="1" ht="50.450000000000003" customHeight="1">
      <c r="B554" s="29" t="s">
        <v>1072</v>
      </c>
      <c r="C554" s="30" t="s">
        <v>1073</v>
      </c>
      <c r="D554" s="52">
        <v>400</v>
      </c>
      <c r="E554" s="53"/>
      <c r="F554" s="25">
        <v>460</v>
      </c>
      <c r="G554" s="25"/>
      <c r="H554" s="25">
        <f t="shared" si="44"/>
        <v>60</v>
      </c>
      <c r="I554" s="25">
        <f t="shared" si="45"/>
        <v>0</v>
      </c>
      <c r="J554" s="79">
        <f t="shared" si="43"/>
        <v>0.14999999999999991</v>
      </c>
    </row>
    <row r="555" s="1" customFormat="1" ht="15.75">
      <c r="B555" s="29" t="s">
        <v>1074</v>
      </c>
      <c r="C555" s="30" t="s">
        <v>1075</v>
      </c>
      <c r="D555" s="52">
        <v>400</v>
      </c>
      <c r="E555" s="53"/>
      <c r="F555" s="25">
        <v>460</v>
      </c>
      <c r="G555" s="25"/>
      <c r="H555" s="25">
        <f t="shared" si="44"/>
        <v>60</v>
      </c>
      <c r="I555" s="25">
        <f t="shared" si="45"/>
        <v>0</v>
      </c>
      <c r="J555" s="79">
        <f t="shared" si="43"/>
        <v>0.14999999999999991</v>
      </c>
    </row>
    <row r="556" s="1" customFormat="1" ht="15.75">
      <c r="B556" s="29" t="s">
        <v>1076</v>
      </c>
      <c r="C556" s="30" t="s">
        <v>1077</v>
      </c>
      <c r="D556" s="52">
        <v>700</v>
      </c>
      <c r="E556" s="53"/>
      <c r="F556" s="25">
        <v>810</v>
      </c>
      <c r="G556" s="25"/>
      <c r="H556" s="25">
        <f t="shared" si="44"/>
        <v>110</v>
      </c>
      <c r="I556" s="25">
        <f t="shared" si="45"/>
        <v>0</v>
      </c>
      <c r="J556" s="79">
        <f t="shared" si="43"/>
        <v>0.15714285714285725</v>
      </c>
    </row>
    <row r="557" s="1" customFormat="1" ht="15.75">
      <c r="B557" s="29" t="s">
        <v>1078</v>
      </c>
      <c r="C557" s="30" t="s">
        <v>1079</v>
      </c>
      <c r="D557" s="52">
        <v>700</v>
      </c>
      <c r="E557" s="53"/>
      <c r="F557" s="25">
        <v>810</v>
      </c>
      <c r="G557" s="25"/>
      <c r="H557" s="25">
        <f t="shared" si="44"/>
        <v>110</v>
      </c>
      <c r="I557" s="25">
        <f t="shared" si="45"/>
        <v>0</v>
      </c>
      <c r="J557" s="79">
        <f t="shared" si="43"/>
        <v>0.15714285714285725</v>
      </c>
    </row>
    <row r="558" s="1" customFormat="1" ht="50.450000000000003" customHeight="1">
      <c r="B558" s="29" t="s">
        <v>1080</v>
      </c>
      <c r="C558" s="30" t="s">
        <v>1081</v>
      </c>
      <c r="D558" s="52">
        <v>1200</v>
      </c>
      <c r="E558" s="53"/>
      <c r="F558" s="25">
        <v>1380</v>
      </c>
      <c r="G558" s="25"/>
      <c r="H558" s="25">
        <f t="shared" si="44"/>
        <v>180</v>
      </c>
      <c r="I558" s="25">
        <f t="shared" si="45"/>
        <v>0</v>
      </c>
      <c r="J558" s="79">
        <f t="shared" si="43"/>
        <v>0.14999999999999991</v>
      </c>
    </row>
    <row r="559" s="1" customFormat="1" ht="15.75">
      <c r="B559" s="29" t="s">
        <v>1082</v>
      </c>
      <c r="C559" s="30" t="s">
        <v>1083</v>
      </c>
      <c r="D559" s="52">
        <v>3000</v>
      </c>
      <c r="E559" s="53"/>
      <c r="F559" s="25">
        <v>3500</v>
      </c>
      <c r="G559" s="25"/>
      <c r="H559" s="25">
        <f t="shared" si="44"/>
        <v>500</v>
      </c>
      <c r="I559" s="25">
        <f t="shared" si="45"/>
        <v>0</v>
      </c>
      <c r="J559" s="79">
        <f t="shared" si="43"/>
        <v>0.16666666666666674</v>
      </c>
    </row>
    <row r="560" s="1" customFormat="1" ht="50.450000000000003" customHeight="1">
      <c r="B560" s="29" t="s">
        <v>1084</v>
      </c>
      <c r="C560" s="30" t="s">
        <v>1085</v>
      </c>
      <c r="D560" s="52">
        <v>350</v>
      </c>
      <c r="E560" s="53"/>
      <c r="F560" s="25">
        <v>410</v>
      </c>
      <c r="G560" s="25"/>
      <c r="H560" s="25">
        <f t="shared" si="44"/>
        <v>60</v>
      </c>
      <c r="I560" s="25">
        <f t="shared" si="45"/>
        <v>0</v>
      </c>
      <c r="J560" s="79">
        <f t="shared" si="43"/>
        <v>0.17142857142857149</v>
      </c>
    </row>
    <row r="561" s="1" customFormat="1" ht="50.450000000000003" customHeight="1">
      <c r="B561" s="29" t="s">
        <v>1086</v>
      </c>
      <c r="C561" s="30" t="s">
        <v>1087</v>
      </c>
      <c r="D561" s="52">
        <v>450</v>
      </c>
      <c r="E561" s="53"/>
      <c r="F561" s="43">
        <v>520</v>
      </c>
      <c r="G561" s="43"/>
      <c r="H561" s="43">
        <f t="shared" si="44"/>
        <v>70</v>
      </c>
      <c r="I561" s="43">
        <f t="shared" si="45"/>
        <v>0</v>
      </c>
      <c r="J561" s="79">
        <f t="shared" si="43"/>
        <v>0.15555555555555545</v>
      </c>
    </row>
    <row r="562" s="1" customFormat="1" ht="50.450000000000003" customHeight="1">
      <c r="B562" s="29" t="s">
        <v>1088</v>
      </c>
      <c r="C562" s="30" t="s">
        <v>1089</v>
      </c>
      <c r="D562" s="52">
        <v>2500</v>
      </c>
      <c r="E562" s="53"/>
      <c r="F562" s="25">
        <v>2880</v>
      </c>
      <c r="G562" s="25"/>
      <c r="H562" s="25">
        <f t="shared" si="44"/>
        <v>380</v>
      </c>
      <c r="I562" s="25">
        <f t="shared" si="45"/>
        <v>0</v>
      </c>
      <c r="J562" s="79">
        <f t="shared" si="43"/>
        <v>0.15199999999999991</v>
      </c>
    </row>
    <row r="563" s="1" customFormat="1" ht="31.5">
      <c r="B563" s="29" t="s">
        <v>1090</v>
      </c>
      <c r="C563" s="30" t="s">
        <v>1091</v>
      </c>
      <c r="D563" s="52">
        <v>1300</v>
      </c>
      <c r="E563" s="53"/>
      <c r="F563" s="25">
        <v>1500</v>
      </c>
      <c r="G563" s="25"/>
      <c r="H563" s="25">
        <f t="shared" si="44"/>
        <v>200</v>
      </c>
      <c r="I563" s="25">
        <f t="shared" si="45"/>
        <v>0</v>
      </c>
      <c r="J563" s="79">
        <f t="shared" si="43"/>
        <v>0.15384615384615374</v>
      </c>
    </row>
    <row r="564" s="1" customFormat="1" ht="50.450000000000003" customHeight="1">
      <c r="B564" s="29" t="s">
        <v>1092</v>
      </c>
      <c r="C564" s="30" t="s">
        <v>1093</v>
      </c>
      <c r="D564" s="52">
        <v>1800</v>
      </c>
      <c r="E564" s="53"/>
      <c r="F564" s="25">
        <v>2100</v>
      </c>
      <c r="G564" s="25"/>
      <c r="H564" s="25">
        <f t="shared" si="44"/>
        <v>300</v>
      </c>
      <c r="I564" s="25">
        <f t="shared" si="45"/>
        <v>0</v>
      </c>
      <c r="J564" s="79">
        <f t="shared" si="43"/>
        <v>0.16666666666666674</v>
      </c>
    </row>
    <row r="565" s="1" customFormat="1" ht="50.450000000000003" customHeight="1">
      <c r="B565" s="29" t="s">
        <v>1094</v>
      </c>
      <c r="C565" s="30" t="s">
        <v>1095</v>
      </c>
      <c r="D565" s="52">
        <v>600</v>
      </c>
      <c r="E565" s="53"/>
      <c r="F565" s="25">
        <v>690</v>
      </c>
      <c r="G565" s="25"/>
      <c r="H565" s="25">
        <f t="shared" si="44"/>
        <v>90</v>
      </c>
      <c r="I565" s="25">
        <f t="shared" si="45"/>
        <v>0</v>
      </c>
      <c r="J565" s="79">
        <f t="shared" si="43"/>
        <v>0.14999999999999991</v>
      </c>
    </row>
    <row r="566" s="1" customFormat="1" ht="50.450000000000003" customHeight="1">
      <c r="B566" s="29" t="s">
        <v>1096</v>
      </c>
      <c r="C566" s="30" t="s">
        <v>1097</v>
      </c>
      <c r="D566" s="52">
        <v>100</v>
      </c>
      <c r="E566" s="53"/>
      <c r="F566" s="25">
        <v>120</v>
      </c>
      <c r="G566" s="25"/>
      <c r="H566" s="25">
        <f t="shared" si="44"/>
        <v>20</v>
      </c>
      <c r="I566" s="25">
        <f t="shared" si="45"/>
        <v>0</v>
      </c>
      <c r="J566" s="79">
        <f t="shared" si="43"/>
        <v>0.19999999999999996</v>
      </c>
    </row>
    <row r="567" s="1" customFormat="1" ht="15.75">
      <c r="B567" s="29" t="s">
        <v>1098</v>
      </c>
      <c r="C567" s="31" t="s">
        <v>1099</v>
      </c>
      <c r="D567" s="52">
        <v>300</v>
      </c>
      <c r="E567" s="53"/>
      <c r="F567" s="25">
        <v>350</v>
      </c>
      <c r="G567" s="25"/>
      <c r="H567" s="25">
        <f t="shared" si="44"/>
        <v>50</v>
      </c>
      <c r="I567" s="25">
        <f t="shared" si="45"/>
        <v>0</v>
      </c>
      <c r="J567" s="79">
        <f t="shared" si="43"/>
        <v>0.16666666666666674</v>
      </c>
    </row>
    <row r="568" s="1" customFormat="1" ht="15.75">
      <c r="B568" s="29" t="s">
        <v>1100</v>
      </c>
      <c r="C568" s="31" t="s">
        <v>1101</v>
      </c>
      <c r="D568" s="52">
        <v>300</v>
      </c>
      <c r="E568" s="53"/>
      <c r="F568" s="25">
        <v>350</v>
      </c>
      <c r="G568" s="25"/>
      <c r="H568" s="25">
        <f t="shared" si="44"/>
        <v>50</v>
      </c>
      <c r="I568" s="25">
        <f t="shared" si="45"/>
        <v>0</v>
      </c>
      <c r="J568" s="79">
        <f t="shared" si="43"/>
        <v>0.16666666666666674</v>
      </c>
    </row>
    <row r="569" s="1" customFormat="1" ht="31.5">
      <c r="B569" s="29" t="s">
        <v>1102</v>
      </c>
      <c r="C569" s="30" t="s">
        <v>1103</v>
      </c>
      <c r="D569" s="52">
        <v>1400</v>
      </c>
      <c r="E569" s="53"/>
      <c r="F569" s="25">
        <v>1600</v>
      </c>
      <c r="G569" s="25"/>
      <c r="H569" s="25">
        <f t="shared" si="44"/>
        <v>200</v>
      </c>
      <c r="I569" s="25">
        <f t="shared" si="45"/>
        <v>0</v>
      </c>
      <c r="J569" s="79">
        <f t="shared" si="43"/>
        <v>0.14285714285714279</v>
      </c>
    </row>
    <row r="570" s="1" customFormat="1" ht="15.75">
      <c r="B570" s="29" t="s">
        <v>1104</v>
      </c>
      <c r="C570" s="30" t="s">
        <v>1105</v>
      </c>
      <c r="D570" s="52">
        <v>500</v>
      </c>
      <c r="E570" s="53">
        <v>500</v>
      </c>
      <c r="F570" s="25">
        <v>580</v>
      </c>
      <c r="G570" s="25">
        <v>580</v>
      </c>
      <c r="H570" s="25">
        <f t="shared" si="44"/>
        <v>80</v>
      </c>
      <c r="I570" s="25">
        <f t="shared" si="45"/>
        <v>80</v>
      </c>
      <c r="J570" s="79">
        <f t="shared" si="43"/>
        <v>0.15999999999999992</v>
      </c>
    </row>
    <row r="571" s="1" customFormat="1" ht="15.75">
      <c r="B571" s="29" t="s">
        <v>1106</v>
      </c>
      <c r="C571" s="30" t="s">
        <v>1107</v>
      </c>
      <c r="D571" s="52">
        <v>450</v>
      </c>
      <c r="E571" s="53"/>
      <c r="F571" s="25">
        <v>520</v>
      </c>
      <c r="G571" s="25"/>
      <c r="H571" s="25">
        <f t="shared" si="44"/>
        <v>70</v>
      </c>
      <c r="I571" s="25">
        <f t="shared" si="45"/>
        <v>0</v>
      </c>
      <c r="J571" s="79">
        <f t="shared" si="43"/>
        <v>0.15555555555555545</v>
      </c>
    </row>
    <row r="572" s="1" customFormat="1" ht="31.5">
      <c r="B572" s="29" t="s">
        <v>1108</v>
      </c>
      <c r="C572" s="30" t="s">
        <v>1109</v>
      </c>
      <c r="D572" s="52">
        <v>200</v>
      </c>
      <c r="E572" s="53"/>
      <c r="F572" s="25">
        <v>230</v>
      </c>
      <c r="G572" s="25"/>
      <c r="H572" s="25">
        <f t="shared" si="44"/>
        <v>30</v>
      </c>
      <c r="I572" s="25">
        <f t="shared" si="45"/>
        <v>0</v>
      </c>
      <c r="J572" s="79">
        <f t="shared" si="43"/>
        <v>0.14999999999999991</v>
      </c>
    </row>
    <row r="573" s="1" customFormat="1" ht="15.75">
      <c r="B573" s="29" t="s">
        <v>1110</v>
      </c>
      <c r="C573" s="30" t="s">
        <v>1111</v>
      </c>
      <c r="D573" s="52">
        <v>90</v>
      </c>
      <c r="E573" s="53"/>
      <c r="F573" s="25">
        <v>105</v>
      </c>
      <c r="G573" s="25"/>
      <c r="H573" s="25">
        <f t="shared" si="44"/>
        <v>15</v>
      </c>
      <c r="I573" s="25">
        <f t="shared" si="45"/>
        <v>0</v>
      </c>
      <c r="J573" s="79">
        <f t="shared" si="43"/>
        <v>0.16666666666666674</v>
      </c>
    </row>
    <row r="574" s="17" customFormat="1" ht="15.75">
      <c r="B574" s="18" t="s">
        <v>1112</v>
      </c>
      <c r="C574" s="26" t="s">
        <v>1113</v>
      </c>
      <c r="D574" s="96"/>
      <c r="E574" s="86"/>
      <c r="F574" s="44"/>
      <c r="G574" s="44"/>
      <c r="H574" s="44"/>
      <c r="I574" s="44"/>
      <c r="J574" s="44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</row>
    <row r="575" s="1" customFormat="1" ht="17.25" customHeight="1">
      <c r="B575" s="29" t="s">
        <v>1114</v>
      </c>
      <c r="C575" s="30" t="s">
        <v>1115</v>
      </c>
      <c r="D575" s="52">
        <v>150</v>
      </c>
      <c r="E575" s="53"/>
      <c r="F575" s="25">
        <v>180</v>
      </c>
      <c r="G575" s="25"/>
      <c r="H575" s="25">
        <f t="shared" si="44"/>
        <v>30</v>
      </c>
      <c r="I575" s="25">
        <f t="shared" si="45"/>
        <v>0</v>
      </c>
      <c r="J575" s="79">
        <f t="shared" si="43"/>
        <v>0.19999999999999996</v>
      </c>
    </row>
    <row r="576" s="1" customFormat="1" ht="17.25" customHeight="1">
      <c r="B576" s="29" t="s">
        <v>1116</v>
      </c>
      <c r="C576" s="30" t="s">
        <v>1117</v>
      </c>
      <c r="D576" s="52">
        <v>250</v>
      </c>
      <c r="E576" s="53"/>
      <c r="F576" s="25">
        <v>300</v>
      </c>
      <c r="G576" s="25"/>
      <c r="H576" s="25">
        <f t="shared" si="44"/>
        <v>50</v>
      </c>
      <c r="I576" s="25">
        <f t="shared" si="45"/>
        <v>0</v>
      </c>
      <c r="J576" s="79">
        <f t="shared" si="43"/>
        <v>0.19999999999999996</v>
      </c>
    </row>
    <row r="577" s="17" customFormat="1" ht="15.75">
      <c r="B577" s="18" t="s">
        <v>1118</v>
      </c>
      <c r="C577" s="26" t="s">
        <v>1119</v>
      </c>
      <c r="D577" s="96"/>
      <c r="E577" s="86"/>
      <c r="F577" s="44"/>
      <c r="G577" s="44"/>
      <c r="H577" s="44"/>
      <c r="I577" s="44"/>
      <c r="J577" s="44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</row>
    <row r="578" s="1" customFormat="1" ht="15.75">
      <c r="B578" s="29" t="s">
        <v>1120</v>
      </c>
      <c r="C578" s="30" t="s">
        <v>1121</v>
      </c>
      <c r="D578" s="52">
        <v>500</v>
      </c>
      <c r="E578" s="53"/>
      <c r="F578" s="53">
        <v>580</v>
      </c>
      <c r="G578" s="53"/>
      <c r="H578" s="53">
        <f t="shared" si="44"/>
        <v>80</v>
      </c>
      <c r="I578" s="53">
        <f t="shared" si="45"/>
        <v>0</v>
      </c>
      <c r="J578" s="79">
        <f t="shared" si="43"/>
        <v>0.15999999999999992</v>
      </c>
    </row>
    <row r="579" s="1" customFormat="1" ht="46.899999999999999" customHeight="1">
      <c r="B579" s="29" t="s">
        <v>1122</v>
      </c>
      <c r="C579" s="30" t="s">
        <v>1123</v>
      </c>
      <c r="D579" s="52">
        <v>600</v>
      </c>
      <c r="E579" s="53"/>
      <c r="F579" s="25">
        <v>690</v>
      </c>
      <c r="G579" s="25"/>
      <c r="H579" s="25">
        <f t="shared" si="44"/>
        <v>90</v>
      </c>
      <c r="I579" s="25">
        <f t="shared" si="45"/>
        <v>0</v>
      </c>
      <c r="J579" s="79">
        <f t="shared" si="43"/>
        <v>0.14999999999999991</v>
      </c>
    </row>
    <row r="580" s="17" customFormat="1" ht="15.75">
      <c r="B580" s="18" t="s">
        <v>1124</v>
      </c>
      <c r="C580" s="26" t="s">
        <v>1125</v>
      </c>
      <c r="D580" s="96"/>
      <c r="E580" s="86"/>
      <c r="F580" s="44"/>
      <c r="G580" s="44"/>
      <c r="H580" s="44"/>
      <c r="I580" s="44"/>
      <c r="J580" s="44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</row>
    <row r="581" s="1" customFormat="1" ht="50.450000000000003" customHeight="1">
      <c r="B581" s="29" t="s">
        <v>1126</v>
      </c>
      <c r="C581" s="41" t="s">
        <v>1127</v>
      </c>
      <c r="D581" s="52">
        <v>500</v>
      </c>
      <c r="E581" s="53">
        <v>500</v>
      </c>
      <c r="F581" s="25">
        <v>580</v>
      </c>
      <c r="G581" s="25"/>
      <c r="H581" s="25">
        <f t="shared" si="44"/>
        <v>80</v>
      </c>
      <c r="I581" s="25">
        <f t="shared" si="45"/>
        <v>-500</v>
      </c>
      <c r="J581" s="79">
        <f t="shared" si="43"/>
        <v>0.15999999999999992</v>
      </c>
    </row>
    <row r="582" s="1" customFormat="1" ht="50.450000000000003" customHeight="1">
      <c r="B582" s="29" t="s">
        <v>1128</v>
      </c>
      <c r="C582" s="41" t="s">
        <v>1129</v>
      </c>
      <c r="D582" s="52">
        <v>300</v>
      </c>
      <c r="E582" s="53">
        <v>300</v>
      </c>
      <c r="F582" s="25">
        <v>350</v>
      </c>
      <c r="G582" s="25"/>
      <c r="H582" s="25">
        <f t="shared" si="44"/>
        <v>50</v>
      </c>
      <c r="I582" s="25">
        <f t="shared" si="45"/>
        <v>-300</v>
      </c>
      <c r="J582" s="79">
        <f t="shared" si="43"/>
        <v>0.16666666666666674</v>
      </c>
    </row>
    <row r="583" s="1" customFormat="1" ht="50.450000000000003" customHeight="1">
      <c r="B583" s="29" t="s">
        <v>1130</v>
      </c>
      <c r="C583" s="41" t="s">
        <v>1131</v>
      </c>
      <c r="D583" s="52">
        <v>1500</v>
      </c>
      <c r="E583" s="53"/>
      <c r="F583" s="25">
        <v>1750</v>
      </c>
      <c r="G583" s="25"/>
      <c r="H583" s="25">
        <f t="shared" si="44"/>
        <v>250</v>
      </c>
      <c r="I583" s="25">
        <f t="shared" si="45"/>
        <v>0</v>
      </c>
      <c r="J583" s="79">
        <f t="shared" si="43"/>
        <v>0.16666666666666674</v>
      </c>
    </row>
    <row r="584" s="1" customFormat="1" ht="50.450000000000003" customHeight="1">
      <c r="B584" s="29" t="s">
        <v>1132</v>
      </c>
      <c r="C584" s="41" t="s">
        <v>1133</v>
      </c>
      <c r="D584" s="52">
        <v>2500</v>
      </c>
      <c r="E584" s="53"/>
      <c r="F584" s="25">
        <v>2880</v>
      </c>
      <c r="G584" s="25"/>
      <c r="H584" s="25">
        <f t="shared" si="44"/>
        <v>380</v>
      </c>
      <c r="I584" s="25">
        <f t="shared" si="45"/>
        <v>0</v>
      </c>
      <c r="J584" s="79">
        <f t="shared" ref="J584:J647" si="46">F584/D584-100%</f>
        <v>0.15199999999999991</v>
      </c>
    </row>
    <row r="585" s="1" customFormat="1" ht="50.450000000000003" customHeight="1">
      <c r="B585" s="29" t="s">
        <v>1134</v>
      </c>
      <c r="C585" s="41" t="s">
        <v>1135</v>
      </c>
      <c r="D585" s="52">
        <v>1200</v>
      </c>
      <c r="E585" s="53"/>
      <c r="F585" s="25">
        <v>1400</v>
      </c>
      <c r="G585" s="25"/>
      <c r="H585" s="25">
        <f t="shared" si="44"/>
        <v>200</v>
      </c>
      <c r="I585" s="25">
        <f t="shared" si="45"/>
        <v>0</v>
      </c>
      <c r="J585" s="79">
        <f t="shared" si="46"/>
        <v>0.16666666666666674</v>
      </c>
    </row>
    <row r="586" s="1" customFormat="1" ht="50.450000000000003" customHeight="1">
      <c r="B586" s="29" t="s">
        <v>1136</v>
      </c>
      <c r="C586" s="41" t="s">
        <v>1137</v>
      </c>
      <c r="D586" s="52">
        <v>1200</v>
      </c>
      <c r="E586" s="53"/>
      <c r="F586" s="25">
        <v>1380</v>
      </c>
      <c r="G586" s="25"/>
      <c r="H586" s="25">
        <f t="shared" si="44"/>
        <v>180</v>
      </c>
      <c r="I586" s="25">
        <f t="shared" si="45"/>
        <v>0</v>
      </c>
      <c r="J586" s="79">
        <f t="shared" si="46"/>
        <v>0.14999999999999991</v>
      </c>
    </row>
    <row r="587" s="1" customFormat="1" ht="50.450000000000003" customHeight="1">
      <c r="B587" s="29" t="s">
        <v>1138</v>
      </c>
      <c r="C587" s="41" t="s">
        <v>1139</v>
      </c>
      <c r="D587" s="52">
        <v>400</v>
      </c>
      <c r="E587" s="53"/>
      <c r="F587" s="43">
        <v>460</v>
      </c>
      <c r="G587" s="43"/>
      <c r="H587" s="43">
        <f t="shared" si="44"/>
        <v>60</v>
      </c>
      <c r="I587" s="43">
        <f t="shared" si="45"/>
        <v>0</v>
      </c>
      <c r="J587" s="79">
        <f t="shared" si="46"/>
        <v>0.14999999999999991</v>
      </c>
    </row>
    <row r="588" s="1" customFormat="1" ht="50.450000000000003" customHeight="1">
      <c r="B588" s="29" t="s">
        <v>1140</v>
      </c>
      <c r="C588" s="41" t="s">
        <v>1141</v>
      </c>
      <c r="D588" s="52">
        <v>800</v>
      </c>
      <c r="E588" s="53"/>
      <c r="F588" s="25">
        <v>920</v>
      </c>
      <c r="G588" s="25"/>
      <c r="H588" s="25">
        <f t="shared" si="44"/>
        <v>120</v>
      </c>
      <c r="I588" s="25">
        <f t="shared" si="45"/>
        <v>0</v>
      </c>
      <c r="J588" s="79">
        <f t="shared" si="46"/>
        <v>0.14999999999999991</v>
      </c>
    </row>
    <row r="589" s="1" customFormat="1" ht="50.450000000000003" customHeight="1">
      <c r="B589" s="29" t="s">
        <v>1142</v>
      </c>
      <c r="C589" s="41" t="s">
        <v>1143</v>
      </c>
      <c r="D589" s="52">
        <v>800</v>
      </c>
      <c r="E589" s="53"/>
      <c r="F589" s="25">
        <v>920</v>
      </c>
      <c r="G589" s="25"/>
      <c r="H589" s="25">
        <f t="shared" si="44"/>
        <v>120</v>
      </c>
      <c r="I589" s="25">
        <f t="shared" si="45"/>
        <v>0</v>
      </c>
      <c r="J589" s="79">
        <f t="shared" si="46"/>
        <v>0.14999999999999991</v>
      </c>
    </row>
    <row r="590" s="1" customFormat="1" ht="50.450000000000003" customHeight="1">
      <c r="B590" s="29" t="s">
        <v>1144</v>
      </c>
      <c r="C590" s="41" t="s">
        <v>1145</v>
      </c>
      <c r="D590" s="52">
        <v>300</v>
      </c>
      <c r="E590" s="53">
        <v>300</v>
      </c>
      <c r="F590" s="25">
        <v>350</v>
      </c>
      <c r="G590" s="25"/>
      <c r="H590" s="25">
        <f t="shared" si="44"/>
        <v>50</v>
      </c>
      <c r="I590" s="25">
        <f t="shared" si="45"/>
        <v>-300</v>
      </c>
      <c r="J590" s="79">
        <f t="shared" si="46"/>
        <v>0.16666666666666674</v>
      </c>
    </row>
    <row r="591" s="1" customFormat="1" ht="50.450000000000003" customHeight="1">
      <c r="B591" s="29" t="s">
        <v>1146</v>
      </c>
      <c r="C591" s="41" t="s">
        <v>1147</v>
      </c>
      <c r="D591" s="52">
        <v>500</v>
      </c>
      <c r="E591" s="53"/>
      <c r="F591" s="25">
        <v>580</v>
      </c>
      <c r="G591" s="25"/>
      <c r="H591" s="25">
        <f t="shared" si="44"/>
        <v>80</v>
      </c>
      <c r="I591" s="25">
        <f t="shared" si="45"/>
        <v>0</v>
      </c>
      <c r="J591" s="79">
        <f t="shared" si="46"/>
        <v>0.15999999999999992</v>
      </c>
    </row>
    <row r="592" s="17" customFormat="1" ht="15.75">
      <c r="B592" s="18" t="s">
        <v>1148</v>
      </c>
      <c r="C592" s="26" t="s">
        <v>1149</v>
      </c>
      <c r="D592" s="26"/>
      <c r="E592" s="26"/>
      <c r="F592" s="27"/>
      <c r="G592" s="27"/>
      <c r="H592" s="27"/>
      <c r="I592" s="27"/>
      <c r="J592" s="27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</row>
    <row r="593" s="1" customFormat="1" ht="36.75" customHeight="1">
      <c r="B593" s="29" t="s">
        <v>1150</v>
      </c>
      <c r="C593" s="30" t="s">
        <v>1151</v>
      </c>
      <c r="D593" s="30">
        <v>1100</v>
      </c>
      <c r="E593" s="30"/>
      <c r="F593" s="25">
        <v>1250</v>
      </c>
      <c r="G593" s="25"/>
      <c r="H593" s="25">
        <f t="shared" si="44"/>
        <v>150</v>
      </c>
      <c r="I593" s="25">
        <f t="shared" si="45"/>
        <v>0</v>
      </c>
      <c r="J593" s="79">
        <f t="shared" si="46"/>
        <v>0.13636363636363646</v>
      </c>
    </row>
    <row r="594" s="1" customFormat="1" ht="63">
      <c r="B594" s="29" t="s">
        <v>1152</v>
      </c>
      <c r="C594" s="30" t="s">
        <v>1153</v>
      </c>
      <c r="D594" s="30">
        <v>1100</v>
      </c>
      <c r="E594" s="30"/>
      <c r="F594" s="25">
        <v>1250</v>
      </c>
      <c r="G594" s="25"/>
      <c r="H594" s="25">
        <f t="shared" si="44"/>
        <v>150</v>
      </c>
      <c r="I594" s="25">
        <f t="shared" si="45"/>
        <v>0</v>
      </c>
      <c r="J594" s="79">
        <f t="shared" si="46"/>
        <v>0.13636363636363646</v>
      </c>
    </row>
    <row r="595" s="1" customFormat="1" ht="47.25">
      <c r="B595" s="29" t="s">
        <v>1154</v>
      </c>
      <c r="C595" s="30" t="s">
        <v>1155</v>
      </c>
      <c r="D595" s="30">
        <v>900</v>
      </c>
      <c r="E595" s="30"/>
      <c r="F595" s="25">
        <v>1050</v>
      </c>
      <c r="G595" s="25"/>
      <c r="H595" s="25">
        <f t="shared" si="44"/>
        <v>150</v>
      </c>
      <c r="I595" s="25">
        <f t="shared" si="45"/>
        <v>0</v>
      </c>
      <c r="J595" s="79">
        <f t="shared" si="46"/>
        <v>0.16666666666666674</v>
      </c>
    </row>
    <row r="596" s="1" customFormat="1" ht="31.5">
      <c r="B596" s="29" t="s">
        <v>1156</v>
      </c>
      <c r="C596" s="30" t="s">
        <v>1157</v>
      </c>
      <c r="D596" s="30">
        <v>1900</v>
      </c>
      <c r="E596" s="30"/>
      <c r="F596" s="43">
        <f>F602+F530+F362+F203</f>
        <v>2390</v>
      </c>
      <c r="G596" s="43"/>
      <c r="H596" s="43">
        <f t="shared" si="44"/>
        <v>490</v>
      </c>
      <c r="I596" s="43">
        <f t="shared" si="45"/>
        <v>0</v>
      </c>
      <c r="J596" s="79">
        <f t="shared" si="46"/>
        <v>0.25789473684210518</v>
      </c>
    </row>
    <row r="597" s="1" customFormat="1" ht="31.5">
      <c r="B597" s="29" t="s">
        <v>1158</v>
      </c>
      <c r="C597" s="30" t="s">
        <v>1159</v>
      </c>
      <c r="D597" s="30"/>
      <c r="E597" s="30">
        <v>2900</v>
      </c>
      <c r="F597" s="43"/>
      <c r="G597" s="43">
        <f>G602+G728+G809+F530+G389+G203</f>
        <v>3430</v>
      </c>
      <c r="H597" s="43">
        <f t="shared" si="44"/>
        <v>0</v>
      </c>
      <c r="I597" s="43">
        <f t="shared" si="45"/>
        <v>530</v>
      </c>
      <c r="J597" s="79">
        <f>G597/E597-100%</f>
        <v>0.1827586206896552</v>
      </c>
    </row>
    <row r="598" s="1" customFormat="1" ht="31.5">
      <c r="B598" s="29" t="s">
        <v>1160</v>
      </c>
      <c r="C598" s="30" t="s">
        <v>1161</v>
      </c>
      <c r="D598" s="30">
        <v>10</v>
      </c>
      <c r="E598" s="30">
        <v>10</v>
      </c>
      <c r="F598" s="25">
        <v>12</v>
      </c>
      <c r="G598" s="25">
        <v>12</v>
      </c>
      <c r="H598" s="25">
        <f t="shared" si="44"/>
        <v>2</v>
      </c>
      <c r="I598" s="25">
        <f t="shared" si="45"/>
        <v>2</v>
      </c>
      <c r="J598" s="79">
        <f t="shared" si="46"/>
        <v>0.19999999999999996</v>
      </c>
    </row>
    <row r="599" s="17" customFormat="1" ht="19.899999999999999" customHeight="1">
      <c r="A599" s="17" t="s">
        <v>1162</v>
      </c>
      <c r="B599" s="18" t="s">
        <v>1163</v>
      </c>
      <c r="C599" s="26" t="s">
        <v>1164</v>
      </c>
      <c r="D599" s="26"/>
      <c r="E599" s="26"/>
      <c r="F599" s="27"/>
      <c r="G599" s="27"/>
      <c r="H599" s="27"/>
      <c r="I599" s="27"/>
      <c r="J599" s="27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</row>
    <row r="600" s="1" customFormat="1" ht="15.75">
      <c r="A600" s="17" t="s">
        <v>1162</v>
      </c>
      <c r="B600" s="29" t="s">
        <v>1165</v>
      </c>
      <c r="C600" s="32" t="s">
        <v>1166</v>
      </c>
      <c r="D600" s="42">
        <v>400</v>
      </c>
      <c r="E600" s="42"/>
      <c r="F600" s="25">
        <v>460</v>
      </c>
      <c r="G600" s="25"/>
      <c r="H600" s="25">
        <f t="shared" si="44"/>
        <v>60</v>
      </c>
      <c r="I600" s="25">
        <f t="shared" si="45"/>
        <v>0</v>
      </c>
      <c r="J600" s="79">
        <f t="shared" si="46"/>
        <v>0.14999999999999991</v>
      </c>
    </row>
    <row r="601" s="17" customFormat="1" ht="15.75">
      <c r="A601" s="17" t="s">
        <v>1162</v>
      </c>
      <c r="B601" s="18" t="s">
        <v>1167</v>
      </c>
      <c r="C601" s="26" t="s">
        <v>1168</v>
      </c>
      <c r="D601" s="26"/>
      <c r="E601" s="26"/>
      <c r="F601" s="27"/>
      <c r="G601" s="27"/>
      <c r="H601" s="27"/>
      <c r="I601" s="27"/>
      <c r="J601" s="27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</row>
    <row r="602" s="1" customFormat="1" ht="31.5">
      <c r="A602" s="1" t="s">
        <v>1162</v>
      </c>
      <c r="B602" s="29" t="s">
        <v>1169</v>
      </c>
      <c r="C602" s="30" t="s">
        <v>1170</v>
      </c>
      <c r="D602" s="30">
        <v>450</v>
      </c>
      <c r="E602" s="30">
        <v>450</v>
      </c>
      <c r="F602" s="25">
        <v>520</v>
      </c>
      <c r="G602" s="25">
        <v>520</v>
      </c>
      <c r="H602" s="25">
        <f t="shared" si="44"/>
        <v>70</v>
      </c>
      <c r="I602" s="25">
        <f t="shared" si="45"/>
        <v>70</v>
      </c>
      <c r="J602" s="79">
        <f t="shared" si="46"/>
        <v>0.15555555555555545</v>
      </c>
    </row>
    <row r="603" s="1" customFormat="1" ht="15.75">
      <c r="A603" s="1" t="s">
        <v>1162</v>
      </c>
      <c r="B603" s="29" t="s">
        <v>1171</v>
      </c>
      <c r="C603" s="30" t="s">
        <v>1172</v>
      </c>
      <c r="D603" s="30">
        <v>400</v>
      </c>
      <c r="E603" s="30">
        <v>400</v>
      </c>
      <c r="F603" s="25">
        <v>460</v>
      </c>
      <c r="G603" s="25">
        <v>460</v>
      </c>
      <c r="H603" s="25">
        <f t="shared" si="44"/>
        <v>60</v>
      </c>
      <c r="I603" s="25">
        <f t="shared" si="45"/>
        <v>60</v>
      </c>
      <c r="J603" s="79">
        <f t="shared" si="46"/>
        <v>0.14999999999999991</v>
      </c>
    </row>
    <row r="604" s="1" customFormat="1" ht="15.75">
      <c r="A604" s="1" t="s">
        <v>1162</v>
      </c>
      <c r="B604" s="29" t="s">
        <v>1173</v>
      </c>
      <c r="C604" s="30" t="s">
        <v>1174</v>
      </c>
      <c r="D604" s="30">
        <v>290</v>
      </c>
      <c r="E604" s="30">
        <v>290</v>
      </c>
      <c r="F604" s="25">
        <v>330</v>
      </c>
      <c r="G604" s="25">
        <v>330</v>
      </c>
      <c r="H604" s="25">
        <f t="shared" si="44"/>
        <v>40</v>
      </c>
      <c r="I604" s="25">
        <f t="shared" si="45"/>
        <v>40</v>
      </c>
      <c r="J604" s="79">
        <f t="shared" si="46"/>
        <v>0.13793103448275867</v>
      </c>
    </row>
    <row r="605" s="1" customFormat="1" ht="15.75">
      <c r="A605" s="1" t="s">
        <v>1162</v>
      </c>
      <c r="B605" s="29" t="s">
        <v>1175</v>
      </c>
      <c r="C605" s="30" t="s">
        <v>1176</v>
      </c>
      <c r="D605" s="30">
        <v>350</v>
      </c>
      <c r="E605" s="30"/>
      <c r="F605" s="25">
        <v>400</v>
      </c>
      <c r="G605" s="25"/>
      <c r="H605" s="25">
        <f t="shared" ref="H605:H668" si="47">F605-D605</f>
        <v>50</v>
      </c>
      <c r="I605" s="25">
        <f t="shared" ref="I605:I668" si="48">G605-E605</f>
        <v>0</v>
      </c>
      <c r="J605" s="79">
        <f t="shared" si="46"/>
        <v>0.14285714285714279</v>
      </c>
    </row>
    <row r="606" s="1" customFormat="1" ht="15.75">
      <c r="A606" s="1" t="s">
        <v>1162</v>
      </c>
      <c r="B606" s="29" t="s">
        <v>1177</v>
      </c>
      <c r="C606" s="30" t="s">
        <v>1178</v>
      </c>
      <c r="D606" s="30">
        <v>420</v>
      </c>
      <c r="E606" s="30"/>
      <c r="F606" s="25">
        <v>480</v>
      </c>
      <c r="G606" s="25"/>
      <c r="H606" s="25">
        <f t="shared" si="47"/>
        <v>60</v>
      </c>
      <c r="I606" s="25">
        <f t="shared" si="48"/>
        <v>0</v>
      </c>
      <c r="J606" s="79">
        <f t="shared" si="46"/>
        <v>0.14285714285714279</v>
      </c>
    </row>
    <row r="607" s="1" customFormat="1" ht="15.75">
      <c r="A607" s="1" t="s">
        <v>1162</v>
      </c>
      <c r="B607" s="29" t="s">
        <v>1179</v>
      </c>
      <c r="C607" s="30" t="s">
        <v>1180</v>
      </c>
      <c r="D607" s="30">
        <v>850</v>
      </c>
      <c r="E607" s="30"/>
      <c r="F607" s="25">
        <v>1000</v>
      </c>
      <c r="G607" s="25"/>
      <c r="H607" s="25">
        <f t="shared" si="47"/>
        <v>150</v>
      </c>
      <c r="I607" s="25">
        <f t="shared" si="48"/>
        <v>0</v>
      </c>
      <c r="J607" s="79">
        <f t="shared" si="46"/>
        <v>0.17647058823529416</v>
      </c>
    </row>
    <row r="608" s="1" customFormat="1" ht="15.75">
      <c r="A608" s="1" t="s">
        <v>1162</v>
      </c>
      <c r="B608" s="29" t="s">
        <v>1181</v>
      </c>
      <c r="C608" s="30" t="s">
        <v>1182</v>
      </c>
      <c r="D608" s="30">
        <v>400</v>
      </c>
      <c r="E608" s="30"/>
      <c r="F608" s="25">
        <v>460</v>
      </c>
      <c r="G608" s="25"/>
      <c r="H608" s="25">
        <f t="shared" si="47"/>
        <v>60</v>
      </c>
      <c r="I608" s="25">
        <f t="shared" si="48"/>
        <v>0</v>
      </c>
      <c r="J608" s="79">
        <f t="shared" si="46"/>
        <v>0.14999999999999991</v>
      </c>
    </row>
    <row r="609" s="1" customFormat="1" ht="15.75">
      <c r="A609" s="1" t="s">
        <v>1162</v>
      </c>
      <c r="B609" s="29" t="s">
        <v>1183</v>
      </c>
      <c r="C609" s="30" t="s">
        <v>1184</v>
      </c>
      <c r="D609" s="30">
        <v>400</v>
      </c>
      <c r="E609" s="30"/>
      <c r="F609" s="25">
        <v>460</v>
      </c>
      <c r="G609" s="25"/>
      <c r="H609" s="25">
        <f t="shared" si="47"/>
        <v>60</v>
      </c>
      <c r="I609" s="25">
        <f t="shared" si="48"/>
        <v>0</v>
      </c>
      <c r="J609" s="79">
        <f t="shared" si="46"/>
        <v>0.14999999999999991</v>
      </c>
    </row>
    <row r="610" s="1" customFormat="1" ht="15.75">
      <c r="A610" s="1" t="s">
        <v>1162</v>
      </c>
      <c r="B610" s="29" t="s">
        <v>1185</v>
      </c>
      <c r="C610" s="30" t="s">
        <v>1186</v>
      </c>
      <c r="D610" s="30">
        <v>1100</v>
      </c>
      <c r="E610" s="30"/>
      <c r="F610" s="25">
        <v>1270</v>
      </c>
      <c r="G610" s="25"/>
      <c r="H610" s="25">
        <f t="shared" si="47"/>
        <v>170</v>
      </c>
      <c r="I610" s="25">
        <f t="shared" si="48"/>
        <v>0</v>
      </c>
      <c r="J610" s="79">
        <f t="shared" si="46"/>
        <v>0.15454545454545454</v>
      </c>
    </row>
    <row r="611" s="1" customFormat="1" ht="15.75">
      <c r="A611" s="1" t="s">
        <v>1162</v>
      </c>
      <c r="B611" s="29" t="s">
        <v>1187</v>
      </c>
      <c r="C611" s="32" t="s">
        <v>1188</v>
      </c>
      <c r="D611" s="30">
        <v>350</v>
      </c>
      <c r="E611" s="42"/>
      <c r="F611" s="25">
        <v>400</v>
      </c>
      <c r="G611" s="25"/>
      <c r="H611" s="25">
        <f t="shared" si="47"/>
        <v>50</v>
      </c>
      <c r="I611" s="25">
        <f t="shared" si="48"/>
        <v>0</v>
      </c>
      <c r="J611" s="79">
        <f t="shared" si="46"/>
        <v>0.14285714285714279</v>
      </c>
    </row>
    <row r="612" s="1" customFormat="1" ht="15.75">
      <c r="A612" s="1" t="s">
        <v>1162</v>
      </c>
      <c r="B612" s="29" t="s">
        <v>1189</v>
      </c>
      <c r="C612" s="30" t="s">
        <v>1190</v>
      </c>
      <c r="D612" s="30">
        <v>350</v>
      </c>
      <c r="E612" s="30"/>
      <c r="F612" s="25">
        <v>400</v>
      </c>
      <c r="G612" s="25"/>
      <c r="H612" s="25">
        <f t="shared" si="47"/>
        <v>50</v>
      </c>
      <c r="I612" s="25">
        <f t="shared" si="48"/>
        <v>0</v>
      </c>
      <c r="J612" s="79">
        <f t="shared" si="46"/>
        <v>0.14285714285714279</v>
      </c>
    </row>
    <row r="613" s="1" customFormat="1" ht="15.75">
      <c r="A613" s="1" t="s">
        <v>1162</v>
      </c>
      <c r="B613" s="29" t="s">
        <v>1191</v>
      </c>
      <c r="C613" s="30" t="s">
        <v>1192</v>
      </c>
      <c r="D613" s="30">
        <v>200</v>
      </c>
      <c r="E613" s="30"/>
      <c r="F613" s="25">
        <v>230</v>
      </c>
      <c r="G613" s="25"/>
      <c r="H613" s="25">
        <f t="shared" si="47"/>
        <v>30</v>
      </c>
      <c r="I613" s="25">
        <f t="shared" si="48"/>
        <v>0</v>
      </c>
      <c r="J613" s="79">
        <f t="shared" si="46"/>
        <v>0.14999999999999991</v>
      </c>
    </row>
    <row r="614" s="1" customFormat="1" ht="31.5">
      <c r="A614" s="1" t="s">
        <v>1162</v>
      </c>
      <c r="B614" s="29" t="s">
        <v>1193</v>
      </c>
      <c r="C614" s="30" t="s">
        <v>1194</v>
      </c>
      <c r="D614" s="30">
        <v>400</v>
      </c>
      <c r="E614" s="30"/>
      <c r="F614" s="25">
        <v>460</v>
      </c>
      <c r="G614" s="25"/>
      <c r="H614" s="25">
        <f t="shared" si="47"/>
        <v>60</v>
      </c>
      <c r="I614" s="25">
        <f t="shared" si="48"/>
        <v>0</v>
      </c>
      <c r="J614" s="79">
        <f t="shared" si="46"/>
        <v>0.14999999999999991</v>
      </c>
    </row>
    <row r="615" s="17" customFormat="1" ht="15.75">
      <c r="A615" s="1" t="s">
        <v>1162</v>
      </c>
      <c r="B615" s="18" t="s">
        <v>1195</v>
      </c>
      <c r="C615" s="26" t="s">
        <v>1196</v>
      </c>
      <c r="D615" s="26"/>
      <c r="E615" s="26"/>
      <c r="F615" s="27"/>
      <c r="G615" s="27"/>
      <c r="H615" s="27"/>
      <c r="I615" s="27"/>
      <c r="J615" s="27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</row>
    <row r="616" s="1" customFormat="1" ht="15.75">
      <c r="A616" s="1" t="s">
        <v>1197</v>
      </c>
      <c r="B616" s="29" t="s">
        <v>1198</v>
      </c>
      <c r="C616" s="30" t="s">
        <v>1199</v>
      </c>
      <c r="D616" s="30">
        <v>1000</v>
      </c>
      <c r="E616" s="30"/>
      <c r="F616" s="25">
        <v>1150</v>
      </c>
      <c r="G616" s="25"/>
      <c r="H616" s="25">
        <f t="shared" si="47"/>
        <v>150</v>
      </c>
      <c r="I616" s="25">
        <f t="shared" si="48"/>
        <v>0</v>
      </c>
      <c r="J616" s="79">
        <f t="shared" si="46"/>
        <v>0.14999999999999991</v>
      </c>
    </row>
    <row r="617" s="1" customFormat="1" ht="15.75">
      <c r="A617" s="1" t="s">
        <v>1197</v>
      </c>
      <c r="B617" s="29" t="s">
        <v>1200</v>
      </c>
      <c r="C617" s="30" t="s">
        <v>1201</v>
      </c>
      <c r="D617" s="30">
        <v>1000</v>
      </c>
      <c r="E617" s="30"/>
      <c r="F617" s="25">
        <v>1150</v>
      </c>
      <c r="G617" s="25"/>
      <c r="H617" s="25">
        <f t="shared" si="47"/>
        <v>150</v>
      </c>
      <c r="I617" s="25">
        <f t="shared" si="48"/>
        <v>0</v>
      </c>
      <c r="J617" s="79">
        <f t="shared" si="46"/>
        <v>0.14999999999999991</v>
      </c>
    </row>
    <row r="618" s="1" customFormat="1" ht="15.75">
      <c r="A618" s="1" t="s">
        <v>1162</v>
      </c>
      <c r="B618" s="29" t="s">
        <v>1202</v>
      </c>
      <c r="C618" s="30" t="s">
        <v>1203</v>
      </c>
      <c r="D618" s="30">
        <v>650</v>
      </c>
      <c r="E618" s="30"/>
      <c r="F618" s="25">
        <v>750</v>
      </c>
      <c r="G618" s="25"/>
      <c r="H618" s="25">
        <f t="shared" si="47"/>
        <v>100</v>
      </c>
      <c r="I618" s="25">
        <f t="shared" si="48"/>
        <v>0</v>
      </c>
      <c r="J618" s="79">
        <f t="shared" si="46"/>
        <v>0.15384615384615374</v>
      </c>
    </row>
    <row r="619" s="1" customFormat="1" ht="15.75">
      <c r="A619" s="1" t="s">
        <v>1162</v>
      </c>
      <c r="B619" s="29" t="s">
        <v>1204</v>
      </c>
      <c r="C619" s="30" t="s">
        <v>1205</v>
      </c>
      <c r="D619" s="30">
        <v>320</v>
      </c>
      <c r="E619" s="30"/>
      <c r="F619" s="25">
        <v>370</v>
      </c>
      <c r="G619" s="25"/>
      <c r="H619" s="25">
        <f t="shared" si="47"/>
        <v>50</v>
      </c>
      <c r="I619" s="25">
        <f t="shared" si="48"/>
        <v>0</v>
      </c>
      <c r="J619" s="79">
        <f t="shared" si="46"/>
        <v>0.15625</v>
      </c>
    </row>
    <row r="620" s="1" customFormat="1" ht="15.75">
      <c r="A620" s="1" t="s">
        <v>1162</v>
      </c>
      <c r="B620" s="29" t="s">
        <v>1206</v>
      </c>
      <c r="C620" s="30" t="s">
        <v>1207</v>
      </c>
      <c r="D620" s="30">
        <v>320</v>
      </c>
      <c r="E620" s="30"/>
      <c r="F620" s="25">
        <v>370</v>
      </c>
      <c r="G620" s="25"/>
      <c r="H620" s="25">
        <f t="shared" si="47"/>
        <v>50</v>
      </c>
      <c r="I620" s="25">
        <f t="shared" si="48"/>
        <v>0</v>
      </c>
      <c r="J620" s="79">
        <f t="shared" si="46"/>
        <v>0.15625</v>
      </c>
    </row>
    <row r="621" s="1" customFormat="1" ht="15.75">
      <c r="A621" s="1" t="s">
        <v>1162</v>
      </c>
      <c r="B621" s="29" t="s">
        <v>1208</v>
      </c>
      <c r="C621" s="30" t="s">
        <v>1209</v>
      </c>
      <c r="D621" s="30">
        <v>650</v>
      </c>
      <c r="E621" s="30"/>
      <c r="F621" s="25">
        <v>750</v>
      </c>
      <c r="G621" s="25"/>
      <c r="H621" s="25">
        <f t="shared" si="47"/>
        <v>100</v>
      </c>
      <c r="I621" s="25">
        <f t="shared" si="48"/>
        <v>0</v>
      </c>
      <c r="J621" s="79">
        <f t="shared" si="46"/>
        <v>0.15384615384615374</v>
      </c>
    </row>
    <row r="622" s="1" customFormat="1" ht="15.75">
      <c r="A622" s="1" t="s">
        <v>1162</v>
      </c>
      <c r="B622" s="29" t="s">
        <v>1210</v>
      </c>
      <c r="C622" s="30" t="s">
        <v>1211</v>
      </c>
      <c r="D622" s="30">
        <v>650</v>
      </c>
      <c r="E622" s="30"/>
      <c r="F622" s="25">
        <v>750</v>
      </c>
      <c r="G622" s="25"/>
      <c r="H622" s="25">
        <f t="shared" si="47"/>
        <v>100</v>
      </c>
      <c r="I622" s="25">
        <f t="shared" si="48"/>
        <v>0</v>
      </c>
      <c r="J622" s="79">
        <f t="shared" si="46"/>
        <v>0.15384615384615374</v>
      </c>
    </row>
    <row r="623" s="1" customFormat="1" ht="15.75">
      <c r="A623" s="1" t="s">
        <v>1162</v>
      </c>
      <c r="B623" s="29" t="s">
        <v>1212</v>
      </c>
      <c r="C623" s="30" t="s">
        <v>1213</v>
      </c>
      <c r="D623" s="30">
        <v>650</v>
      </c>
      <c r="E623" s="30">
        <v>650</v>
      </c>
      <c r="F623" s="25">
        <v>750</v>
      </c>
      <c r="G623" s="25">
        <v>750</v>
      </c>
      <c r="H623" s="25">
        <f t="shared" si="47"/>
        <v>100</v>
      </c>
      <c r="I623" s="25">
        <f t="shared" si="48"/>
        <v>100</v>
      </c>
      <c r="J623" s="79">
        <f t="shared" si="46"/>
        <v>0.15384615384615374</v>
      </c>
    </row>
    <row r="624" s="1" customFormat="1" ht="15.75">
      <c r="B624" s="29" t="s">
        <v>1214</v>
      </c>
      <c r="C624" s="30" t="s">
        <v>1215</v>
      </c>
      <c r="D624" s="30">
        <v>650</v>
      </c>
      <c r="E624" s="30"/>
      <c r="F624" s="43">
        <v>750</v>
      </c>
      <c r="G624" s="43"/>
      <c r="H624" s="43">
        <f t="shared" si="47"/>
        <v>100</v>
      </c>
      <c r="I624" s="43">
        <f t="shared" si="48"/>
        <v>0</v>
      </c>
      <c r="J624" s="85">
        <f t="shared" si="46"/>
        <v>0.15384615384615374</v>
      </c>
    </row>
    <row r="625" s="1" customFormat="1" ht="15.75">
      <c r="A625" s="1" t="s">
        <v>1197</v>
      </c>
      <c r="B625" s="29" t="s">
        <v>1216</v>
      </c>
      <c r="C625" s="30" t="s">
        <v>1217</v>
      </c>
      <c r="D625" s="24">
        <v>1000</v>
      </c>
      <c r="E625" s="30"/>
      <c r="F625" s="25">
        <v>1150</v>
      </c>
      <c r="G625" s="25"/>
      <c r="H625" s="25">
        <f t="shared" si="47"/>
        <v>150</v>
      </c>
      <c r="I625" s="25">
        <f t="shared" si="48"/>
        <v>0</v>
      </c>
      <c r="J625" s="79">
        <f t="shared" si="46"/>
        <v>0.14999999999999991</v>
      </c>
    </row>
    <row r="626" s="1" customFormat="1" ht="15.75">
      <c r="A626" s="1" t="s">
        <v>1197</v>
      </c>
      <c r="B626" s="29" t="s">
        <v>1218</v>
      </c>
      <c r="C626" s="30" t="s">
        <v>1219</v>
      </c>
      <c r="D626" s="30">
        <v>400</v>
      </c>
      <c r="E626" s="30"/>
      <c r="F626" s="25">
        <v>460</v>
      </c>
      <c r="G626" s="25"/>
      <c r="H626" s="25">
        <f t="shared" si="47"/>
        <v>60</v>
      </c>
      <c r="I626" s="25">
        <f t="shared" si="48"/>
        <v>0</v>
      </c>
      <c r="J626" s="79">
        <f t="shared" si="46"/>
        <v>0.14999999999999991</v>
      </c>
    </row>
    <row r="627" s="1" customFormat="1" ht="15.75">
      <c r="A627" s="1" t="s">
        <v>1162</v>
      </c>
      <c r="B627" s="29" t="s">
        <v>1220</v>
      </c>
      <c r="C627" s="30" t="s">
        <v>1221</v>
      </c>
      <c r="D627" s="30">
        <v>570</v>
      </c>
      <c r="E627" s="30"/>
      <c r="F627" s="25">
        <v>660</v>
      </c>
      <c r="G627" s="25"/>
      <c r="H627" s="25">
        <f t="shared" si="47"/>
        <v>90</v>
      </c>
      <c r="I627" s="25">
        <f t="shared" si="48"/>
        <v>0</v>
      </c>
      <c r="J627" s="79">
        <f t="shared" si="46"/>
        <v>0.15789473684210531</v>
      </c>
    </row>
    <row r="628" s="1" customFormat="1" ht="15.75">
      <c r="A628" s="1" t="s">
        <v>1162</v>
      </c>
      <c r="B628" s="29" t="s">
        <v>1222</v>
      </c>
      <c r="C628" s="30" t="s">
        <v>1223</v>
      </c>
      <c r="D628" s="30">
        <v>300</v>
      </c>
      <c r="E628" s="30">
        <v>300</v>
      </c>
      <c r="F628" s="25">
        <v>350</v>
      </c>
      <c r="G628" s="25">
        <v>350</v>
      </c>
      <c r="H628" s="25">
        <f t="shared" si="47"/>
        <v>50</v>
      </c>
      <c r="I628" s="25">
        <f t="shared" si="48"/>
        <v>50</v>
      </c>
      <c r="J628" s="79">
        <f t="shared" si="46"/>
        <v>0.16666666666666674</v>
      </c>
    </row>
    <row r="629" s="1" customFormat="1" ht="15.75">
      <c r="A629" s="1" t="s">
        <v>1162</v>
      </c>
      <c r="B629" s="29" t="s">
        <v>1224</v>
      </c>
      <c r="C629" s="30" t="s">
        <v>1225</v>
      </c>
      <c r="D629" s="30">
        <v>300</v>
      </c>
      <c r="E629" s="30">
        <v>300</v>
      </c>
      <c r="F629" s="25">
        <v>350</v>
      </c>
      <c r="G629" s="25">
        <v>350</v>
      </c>
      <c r="H629" s="25">
        <f t="shared" si="47"/>
        <v>50</v>
      </c>
      <c r="I629" s="25">
        <f t="shared" si="48"/>
        <v>50</v>
      </c>
      <c r="J629" s="79">
        <f t="shared" si="46"/>
        <v>0.16666666666666674</v>
      </c>
    </row>
    <row r="630" s="1" customFormat="1" ht="31.5">
      <c r="B630" s="29" t="s">
        <v>1226</v>
      </c>
      <c r="C630" s="30" t="s">
        <v>1227</v>
      </c>
      <c r="D630" s="30"/>
      <c r="E630" s="30"/>
      <c r="F630" s="25">
        <v>350</v>
      </c>
      <c r="G630" s="25">
        <v>350</v>
      </c>
      <c r="H630" s="25">
        <f t="shared" si="47"/>
        <v>350</v>
      </c>
      <c r="I630" s="25">
        <f t="shared" si="48"/>
        <v>350</v>
      </c>
      <c r="J630" s="79"/>
    </row>
    <row r="631" s="1" customFormat="1" ht="15.75">
      <c r="A631" s="1" t="s">
        <v>1162</v>
      </c>
      <c r="B631" s="29" t="s">
        <v>1228</v>
      </c>
      <c r="C631" s="30" t="s">
        <v>1229</v>
      </c>
      <c r="D631" s="30">
        <v>650</v>
      </c>
      <c r="E631" s="30"/>
      <c r="F631" s="25">
        <v>750</v>
      </c>
      <c r="G631" s="25"/>
      <c r="H631" s="25">
        <f t="shared" si="47"/>
        <v>100</v>
      </c>
      <c r="I631" s="25">
        <f t="shared" si="48"/>
        <v>0</v>
      </c>
      <c r="J631" s="79">
        <f t="shared" si="46"/>
        <v>0.15384615384615374</v>
      </c>
    </row>
    <row r="632" s="1" customFormat="1" ht="15.75">
      <c r="A632" s="1" t="s">
        <v>1162</v>
      </c>
      <c r="B632" s="29" t="s">
        <v>1230</v>
      </c>
      <c r="C632" s="30" t="s">
        <v>1231</v>
      </c>
      <c r="D632" s="30">
        <v>1300</v>
      </c>
      <c r="E632" s="30"/>
      <c r="F632" s="25">
        <v>1500</v>
      </c>
      <c r="G632" s="25"/>
      <c r="H632" s="25">
        <f t="shared" si="47"/>
        <v>200</v>
      </c>
      <c r="I632" s="25">
        <f t="shared" si="48"/>
        <v>0</v>
      </c>
      <c r="J632" s="79">
        <f t="shared" si="46"/>
        <v>0.15384615384615374</v>
      </c>
    </row>
    <row r="633" s="1" customFormat="1" ht="15.75">
      <c r="A633" s="1" t="s">
        <v>1162</v>
      </c>
      <c r="B633" s="29" t="s">
        <v>1232</v>
      </c>
      <c r="C633" s="30" t="s">
        <v>1233</v>
      </c>
      <c r="D633" s="30">
        <v>320</v>
      </c>
      <c r="E633" s="30">
        <v>320</v>
      </c>
      <c r="F633" s="25">
        <v>370</v>
      </c>
      <c r="G633" s="25">
        <v>370</v>
      </c>
      <c r="H633" s="25">
        <f t="shared" si="47"/>
        <v>50</v>
      </c>
      <c r="I633" s="25">
        <f t="shared" si="48"/>
        <v>50</v>
      </c>
      <c r="J633" s="79">
        <f t="shared" si="46"/>
        <v>0.15625</v>
      </c>
    </row>
    <row r="634" s="1" customFormat="1" ht="15.75">
      <c r="A634" s="1" t="s">
        <v>1162</v>
      </c>
      <c r="B634" s="29" t="s">
        <v>1234</v>
      </c>
      <c r="C634" s="30" t="s">
        <v>1235</v>
      </c>
      <c r="D634" s="30">
        <v>320</v>
      </c>
      <c r="E634" s="30">
        <v>320</v>
      </c>
      <c r="F634" s="25">
        <v>370</v>
      </c>
      <c r="G634" s="25">
        <v>370</v>
      </c>
      <c r="H634" s="25">
        <f t="shared" si="47"/>
        <v>50</v>
      </c>
      <c r="I634" s="25">
        <f t="shared" si="48"/>
        <v>50</v>
      </c>
      <c r="J634" s="79">
        <f t="shared" si="46"/>
        <v>0.15625</v>
      </c>
    </row>
    <row r="635" s="1" customFormat="1" ht="15.75">
      <c r="A635" s="1" t="s">
        <v>1162</v>
      </c>
      <c r="B635" s="29" t="s">
        <v>1236</v>
      </c>
      <c r="C635" s="30" t="s">
        <v>1237</v>
      </c>
      <c r="D635" s="30">
        <v>350</v>
      </c>
      <c r="E635" s="30">
        <v>350</v>
      </c>
      <c r="F635" s="25">
        <v>400</v>
      </c>
      <c r="G635" s="25">
        <v>400</v>
      </c>
      <c r="H635" s="25">
        <f t="shared" si="47"/>
        <v>50</v>
      </c>
      <c r="I635" s="25">
        <f t="shared" si="48"/>
        <v>50</v>
      </c>
      <c r="J635" s="79">
        <f t="shared" si="46"/>
        <v>0.14285714285714279</v>
      </c>
    </row>
    <row r="636" s="1" customFormat="1" ht="15.75">
      <c r="A636" s="1" t="s">
        <v>1162</v>
      </c>
      <c r="B636" s="29" t="s">
        <v>1238</v>
      </c>
      <c r="C636" s="30" t="s">
        <v>1239</v>
      </c>
      <c r="D636" s="30">
        <v>350</v>
      </c>
      <c r="E636" s="30">
        <v>350</v>
      </c>
      <c r="F636" s="25">
        <v>400</v>
      </c>
      <c r="G636" s="25">
        <v>400</v>
      </c>
      <c r="H636" s="25">
        <f t="shared" si="47"/>
        <v>50</v>
      </c>
      <c r="I636" s="25">
        <f t="shared" si="48"/>
        <v>50</v>
      </c>
      <c r="J636" s="79">
        <f t="shared" si="46"/>
        <v>0.14285714285714279</v>
      </c>
    </row>
    <row r="637" s="1" customFormat="1" ht="15.75">
      <c r="A637" s="1" t="s">
        <v>1162</v>
      </c>
      <c r="B637" s="29" t="s">
        <v>1240</v>
      </c>
      <c r="C637" s="30" t="s">
        <v>1241</v>
      </c>
      <c r="D637" s="30">
        <v>650</v>
      </c>
      <c r="E637" s="30"/>
      <c r="F637" s="25">
        <v>750</v>
      </c>
      <c r="G637" s="25"/>
      <c r="H637" s="25">
        <f t="shared" si="47"/>
        <v>100</v>
      </c>
      <c r="I637" s="25">
        <f t="shared" si="48"/>
        <v>0</v>
      </c>
      <c r="J637" s="79">
        <f t="shared" si="46"/>
        <v>0.15384615384615374</v>
      </c>
    </row>
    <row r="638" s="1" customFormat="1" ht="15.75">
      <c r="A638" s="1" t="s">
        <v>1162</v>
      </c>
      <c r="B638" s="29" t="s">
        <v>1242</v>
      </c>
      <c r="C638" s="30" t="s">
        <v>1243</v>
      </c>
      <c r="D638" s="30">
        <v>650</v>
      </c>
      <c r="E638" s="30"/>
      <c r="F638" s="25">
        <v>750</v>
      </c>
      <c r="G638" s="25"/>
      <c r="H638" s="25">
        <f t="shared" si="47"/>
        <v>100</v>
      </c>
      <c r="I638" s="25">
        <f t="shared" si="48"/>
        <v>0</v>
      </c>
      <c r="J638" s="79">
        <f t="shared" si="46"/>
        <v>0.15384615384615374</v>
      </c>
    </row>
    <row r="639" s="1" customFormat="1" ht="15.75">
      <c r="A639" s="1" t="s">
        <v>1162</v>
      </c>
      <c r="B639" s="29" t="s">
        <v>1244</v>
      </c>
      <c r="C639" s="30" t="s">
        <v>1245</v>
      </c>
      <c r="D639" s="30">
        <v>650</v>
      </c>
      <c r="E639" s="30"/>
      <c r="F639" s="25">
        <v>750</v>
      </c>
      <c r="G639" s="25"/>
      <c r="H639" s="25">
        <f t="shared" si="47"/>
        <v>100</v>
      </c>
      <c r="I639" s="25">
        <f t="shared" si="48"/>
        <v>0</v>
      </c>
      <c r="J639" s="79">
        <f t="shared" si="46"/>
        <v>0.15384615384615374</v>
      </c>
    </row>
    <row r="640" s="1" customFormat="1" ht="15.75">
      <c r="A640" s="1" t="s">
        <v>1162</v>
      </c>
      <c r="B640" s="29" t="s">
        <v>1246</v>
      </c>
      <c r="C640" s="30" t="s">
        <v>1247</v>
      </c>
      <c r="D640" s="30">
        <v>650</v>
      </c>
      <c r="E640" s="30"/>
      <c r="F640" s="25">
        <v>750</v>
      </c>
      <c r="G640" s="25"/>
      <c r="H640" s="25">
        <f t="shared" si="47"/>
        <v>100</v>
      </c>
      <c r="I640" s="25">
        <f t="shared" si="48"/>
        <v>0</v>
      </c>
      <c r="J640" s="79">
        <f t="shared" si="46"/>
        <v>0.15384615384615374</v>
      </c>
    </row>
    <row r="641" s="1" customFormat="1" ht="15.75">
      <c r="A641" s="1" t="s">
        <v>1162</v>
      </c>
      <c r="B641" s="29" t="s">
        <v>1248</v>
      </c>
      <c r="C641" s="30" t="s">
        <v>1249</v>
      </c>
      <c r="D641" s="30">
        <v>650</v>
      </c>
      <c r="E641" s="30"/>
      <c r="F641" s="25">
        <v>750</v>
      </c>
      <c r="G641" s="25"/>
      <c r="H641" s="25">
        <f t="shared" si="47"/>
        <v>100</v>
      </c>
      <c r="I641" s="25">
        <f t="shared" si="48"/>
        <v>0</v>
      </c>
      <c r="J641" s="79">
        <f t="shared" si="46"/>
        <v>0.15384615384615374</v>
      </c>
    </row>
    <row r="642" s="1" customFormat="1" ht="15.75">
      <c r="A642" s="1" t="s">
        <v>1162</v>
      </c>
      <c r="B642" s="29" t="s">
        <v>1250</v>
      </c>
      <c r="C642" s="30" t="s">
        <v>1251</v>
      </c>
      <c r="D642" s="30">
        <v>400</v>
      </c>
      <c r="E642" s="30">
        <v>400</v>
      </c>
      <c r="F642" s="25">
        <v>460</v>
      </c>
      <c r="G642" s="25">
        <v>460</v>
      </c>
      <c r="H642" s="25">
        <f t="shared" si="47"/>
        <v>60</v>
      </c>
      <c r="I642" s="25">
        <f t="shared" si="48"/>
        <v>60</v>
      </c>
      <c r="J642" s="79">
        <f t="shared" si="46"/>
        <v>0.14999999999999991</v>
      </c>
    </row>
    <row r="643" s="1" customFormat="1" ht="15.75">
      <c r="A643" s="1" t="s">
        <v>1162</v>
      </c>
      <c r="B643" s="29" t="s">
        <v>1252</v>
      </c>
      <c r="C643" s="30" t="s">
        <v>1253</v>
      </c>
      <c r="D643" s="30">
        <v>400</v>
      </c>
      <c r="E643" s="30">
        <v>400</v>
      </c>
      <c r="F643" s="25">
        <v>460</v>
      </c>
      <c r="G643" s="25">
        <v>460</v>
      </c>
      <c r="H643" s="25">
        <f t="shared" si="47"/>
        <v>60</v>
      </c>
      <c r="I643" s="25">
        <f t="shared" si="48"/>
        <v>60</v>
      </c>
      <c r="J643" s="79">
        <f t="shared" si="46"/>
        <v>0.14999999999999991</v>
      </c>
    </row>
    <row r="644" s="1" customFormat="1" ht="15.75">
      <c r="A644" s="1" t="s">
        <v>1162</v>
      </c>
      <c r="B644" s="29" t="s">
        <v>1254</v>
      </c>
      <c r="C644" s="30" t="s">
        <v>1255</v>
      </c>
      <c r="D644" s="30">
        <v>400</v>
      </c>
      <c r="E644" s="30">
        <v>400</v>
      </c>
      <c r="F644" s="25">
        <v>460</v>
      </c>
      <c r="G644" s="25">
        <v>460</v>
      </c>
      <c r="H644" s="25">
        <f t="shared" si="47"/>
        <v>60</v>
      </c>
      <c r="I644" s="25">
        <f t="shared" si="48"/>
        <v>60</v>
      </c>
      <c r="J644" s="79">
        <f t="shared" si="46"/>
        <v>0.14999999999999991</v>
      </c>
    </row>
    <row r="645" s="1" customFormat="1" ht="15.75">
      <c r="A645" s="1" t="s">
        <v>1162</v>
      </c>
      <c r="B645" s="29" t="s">
        <v>1256</v>
      </c>
      <c r="C645" s="30" t="s">
        <v>1257</v>
      </c>
      <c r="D645" s="30">
        <v>400</v>
      </c>
      <c r="E645" s="30">
        <v>400</v>
      </c>
      <c r="F645" s="25">
        <v>460</v>
      </c>
      <c r="G645" s="25">
        <v>460</v>
      </c>
      <c r="H645" s="25">
        <f t="shared" si="47"/>
        <v>60</v>
      </c>
      <c r="I645" s="25">
        <f t="shared" si="48"/>
        <v>60</v>
      </c>
      <c r="J645" s="79">
        <f t="shared" si="46"/>
        <v>0.14999999999999991</v>
      </c>
    </row>
    <row r="646" s="1" customFormat="1" ht="15.75">
      <c r="A646" s="1" t="s">
        <v>1162</v>
      </c>
      <c r="B646" s="29" t="s">
        <v>1258</v>
      </c>
      <c r="C646" s="30" t="s">
        <v>1259</v>
      </c>
      <c r="D646" s="30">
        <v>370</v>
      </c>
      <c r="E646" s="30"/>
      <c r="F646" s="25">
        <v>430</v>
      </c>
      <c r="G646" s="25"/>
      <c r="H646" s="25">
        <f t="shared" si="47"/>
        <v>60</v>
      </c>
      <c r="I646" s="25">
        <f t="shared" si="48"/>
        <v>0</v>
      </c>
      <c r="J646" s="79">
        <f t="shared" si="46"/>
        <v>0.16216216216216206</v>
      </c>
    </row>
    <row r="647" s="1" customFormat="1" ht="15.75">
      <c r="A647" s="1" t="s">
        <v>1162</v>
      </c>
      <c r="B647" s="29" t="s">
        <v>1260</v>
      </c>
      <c r="C647" s="30" t="s">
        <v>1261</v>
      </c>
      <c r="D647" s="30">
        <v>370</v>
      </c>
      <c r="E647" s="30"/>
      <c r="F647" s="25">
        <v>430</v>
      </c>
      <c r="G647" s="25"/>
      <c r="H647" s="25">
        <f t="shared" si="47"/>
        <v>60</v>
      </c>
      <c r="I647" s="25">
        <f t="shared" si="48"/>
        <v>0</v>
      </c>
      <c r="J647" s="79">
        <f t="shared" si="46"/>
        <v>0.16216216216216206</v>
      </c>
    </row>
    <row r="648" s="1" customFormat="1" ht="15.75">
      <c r="A648" s="1" t="s">
        <v>1162</v>
      </c>
      <c r="B648" s="29" t="s">
        <v>1262</v>
      </c>
      <c r="C648" s="30" t="s">
        <v>1263</v>
      </c>
      <c r="D648" s="30">
        <v>750</v>
      </c>
      <c r="E648" s="30">
        <v>750</v>
      </c>
      <c r="F648" s="25">
        <v>860</v>
      </c>
      <c r="G648" s="25">
        <v>860</v>
      </c>
      <c r="H648" s="25">
        <f t="shared" si="47"/>
        <v>110</v>
      </c>
      <c r="I648" s="25">
        <f t="shared" si="48"/>
        <v>110</v>
      </c>
      <c r="J648" s="79">
        <f t="shared" ref="J648:J711" si="49">F648/D648-100%</f>
        <v>0.14666666666666672</v>
      </c>
    </row>
    <row r="649" s="1" customFormat="1" ht="15.75">
      <c r="A649" s="1" t="s">
        <v>1197</v>
      </c>
      <c r="B649" s="29" t="s">
        <v>1264</v>
      </c>
      <c r="C649" s="30" t="s">
        <v>1265</v>
      </c>
      <c r="D649" s="30">
        <v>600</v>
      </c>
      <c r="E649" s="30"/>
      <c r="F649" s="25">
        <v>700</v>
      </c>
      <c r="G649" s="25"/>
      <c r="H649" s="25">
        <f t="shared" si="47"/>
        <v>100</v>
      </c>
      <c r="I649" s="25">
        <f t="shared" si="48"/>
        <v>0</v>
      </c>
      <c r="J649" s="79">
        <f t="shared" si="49"/>
        <v>0.16666666666666674</v>
      </c>
    </row>
    <row r="650" s="1" customFormat="1" ht="15.75">
      <c r="A650" s="1" t="s">
        <v>1197</v>
      </c>
      <c r="B650" s="29" t="s">
        <v>1266</v>
      </c>
      <c r="C650" s="30" t="s">
        <v>1267</v>
      </c>
      <c r="D650" s="30">
        <v>600</v>
      </c>
      <c r="E650" s="30"/>
      <c r="F650" s="25">
        <v>700</v>
      </c>
      <c r="G650" s="25"/>
      <c r="H650" s="25">
        <f t="shared" si="47"/>
        <v>100</v>
      </c>
      <c r="I650" s="25">
        <f t="shared" si="48"/>
        <v>0</v>
      </c>
      <c r="J650" s="79">
        <f t="shared" si="49"/>
        <v>0.16666666666666674</v>
      </c>
    </row>
    <row r="651" s="1" customFormat="1" ht="15.75">
      <c r="A651" s="1" t="s">
        <v>1197</v>
      </c>
      <c r="B651" s="29" t="s">
        <v>1268</v>
      </c>
      <c r="C651" s="30" t="s">
        <v>1269</v>
      </c>
      <c r="D651" s="30">
        <v>700</v>
      </c>
      <c r="E651" s="30"/>
      <c r="F651" s="25">
        <v>800</v>
      </c>
      <c r="G651" s="25"/>
      <c r="H651" s="25">
        <f t="shared" si="47"/>
        <v>100</v>
      </c>
      <c r="I651" s="25">
        <f t="shared" si="48"/>
        <v>0</v>
      </c>
      <c r="J651" s="79">
        <f t="shared" si="49"/>
        <v>0.14285714285714279</v>
      </c>
    </row>
    <row r="652" s="1" customFormat="1" ht="15.75">
      <c r="A652" s="1" t="s">
        <v>1197</v>
      </c>
      <c r="B652" s="23" t="s">
        <v>1270</v>
      </c>
      <c r="C652" s="30" t="s">
        <v>1271</v>
      </c>
      <c r="D652" s="30">
        <v>450</v>
      </c>
      <c r="E652" s="30"/>
      <c r="F652" s="25">
        <v>520</v>
      </c>
      <c r="G652" s="25"/>
      <c r="H652" s="25">
        <f t="shared" si="47"/>
        <v>70</v>
      </c>
      <c r="I652" s="25">
        <f t="shared" si="48"/>
        <v>0</v>
      </c>
      <c r="J652" s="79">
        <f t="shared" si="49"/>
        <v>0.15555555555555545</v>
      </c>
    </row>
    <row r="653" s="1" customFormat="1" ht="15.75">
      <c r="A653" s="1" t="s">
        <v>1197</v>
      </c>
      <c r="B653" s="23" t="s">
        <v>1272</v>
      </c>
      <c r="C653" s="30" t="s">
        <v>1273</v>
      </c>
      <c r="D653" s="30">
        <v>700</v>
      </c>
      <c r="E653" s="30"/>
      <c r="F653" s="25">
        <v>800</v>
      </c>
      <c r="G653" s="25"/>
      <c r="H653" s="25">
        <f t="shared" si="47"/>
        <v>100</v>
      </c>
      <c r="I653" s="25">
        <f t="shared" si="48"/>
        <v>0</v>
      </c>
      <c r="J653" s="79">
        <f t="shared" si="49"/>
        <v>0.14285714285714279</v>
      </c>
    </row>
    <row r="654" s="1" customFormat="1" ht="15.75">
      <c r="A654" s="1" t="s">
        <v>1197</v>
      </c>
      <c r="B654" s="23" t="s">
        <v>1274</v>
      </c>
      <c r="C654" s="30" t="s">
        <v>1275</v>
      </c>
      <c r="D654" s="30">
        <v>750</v>
      </c>
      <c r="E654" s="30"/>
      <c r="F654" s="25">
        <v>860</v>
      </c>
      <c r="G654" s="25"/>
      <c r="H654" s="25">
        <f t="shared" si="47"/>
        <v>110</v>
      </c>
      <c r="I654" s="25">
        <f t="shared" si="48"/>
        <v>0</v>
      </c>
      <c r="J654" s="79">
        <f t="shared" si="49"/>
        <v>0.14666666666666672</v>
      </c>
    </row>
    <row r="655" s="1" customFormat="1" ht="15.75">
      <c r="A655" s="1" t="s">
        <v>1197</v>
      </c>
      <c r="B655" s="23" t="s">
        <v>1276</v>
      </c>
      <c r="C655" s="30" t="s">
        <v>1277</v>
      </c>
      <c r="D655" s="30">
        <v>700</v>
      </c>
      <c r="E655" s="30"/>
      <c r="F655" s="25">
        <v>800</v>
      </c>
      <c r="G655" s="25"/>
      <c r="H655" s="25">
        <f t="shared" si="47"/>
        <v>100</v>
      </c>
      <c r="I655" s="25">
        <f t="shared" si="48"/>
        <v>0</v>
      </c>
      <c r="J655" s="79">
        <f t="shared" si="49"/>
        <v>0.14285714285714279</v>
      </c>
    </row>
    <row r="656" s="1" customFormat="1" ht="15.75">
      <c r="A656" s="1" t="s">
        <v>1197</v>
      </c>
      <c r="B656" s="23" t="s">
        <v>1278</v>
      </c>
      <c r="C656" s="30" t="s">
        <v>1279</v>
      </c>
      <c r="D656" s="30">
        <v>500</v>
      </c>
      <c r="E656" s="30">
        <v>500</v>
      </c>
      <c r="F656" s="25">
        <v>580</v>
      </c>
      <c r="G656" s="25">
        <v>580</v>
      </c>
      <c r="H656" s="25">
        <f t="shared" si="47"/>
        <v>80</v>
      </c>
      <c r="I656" s="25">
        <f t="shared" si="48"/>
        <v>80</v>
      </c>
      <c r="J656" s="79">
        <f t="shared" si="49"/>
        <v>0.15999999999999992</v>
      </c>
    </row>
    <row r="657" s="1" customFormat="1" ht="15.75">
      <c r="A657" s="1" t="s">
        <v>1162</v>
      </c>
      <c r="B657" s="23" t="s">
        <v>1280</v>
      </c>
      <c r="C657" s="30" t="s">
        <v>1281</v>
      </c>
      <c r="D657" s="30">
        <v>420</v>
      </c>
      <c r="E657" s="30"/>
      <c r="F657" s="25">
        <v>480</v>
      </c>
      <c r="G657" s="25"/>
      <c r="H657" s="25">
        <f t="shared" si="47"/>
        <v>60</v>
      </c>
      <c r="I657" s="25">
        <f t="shared" si="48"/>
        <v>0</v>
      </c>
      <c r="J657" s="79">
        <f t="shared" si="49"/>
        <v>0.14285714285714279</v>
      </c>
    </row>
    <row r="658" s="1" customFormat="1" ht="15.75">
      <c r="A658" s="1" t="s">
        <v>1197</v>
      </c>
      <c r="B658" s="23" t="s">
        <v>1282</v>
      </c>
      <c r="C658" s="30" t="s">
        <v>1283</v>
      </c>
      <c r="D658" s="30">
        <v>820</v>
      </c>
      <c r="E658" s="30"/>
      <c r="F658" s="25">
        <v>950</v>
      </c>
      <c r="G658" s="25"/>
      <c r="H658" s="25">
        <f t="shared" si="47"/>
        <v>130</v>
      </c>
      <c r="I658" s="25">
        <f t="shared" si="48"/>
        <v>0</v>
      </c>
      <c r="J658" s="79">
        <f t="shared" si="49"/>
        <v>0.15853658536585358</v>
      </c>
    </row>
    <row r="659" s="1" customFormat="1" ht="15.75">
      <c r="A659" s="1" t="s">
        <v>1162</v>
      </c>
      <c r="B659" s="23" t="s">
        <v>1284</v>
      </c>
      <c r="C659" s="30" t="s">
        <v>1285</v>
      </c>
      <c r="D659" s="30">
        <v>650</v>
      </c>
      <c r="E659" s="30"/>
      <c r="F659" s="25">
        <v>750</v>
      </c>
      <c r="G659" s="25"/>
      <c r="H659" s="25">
        <f t="shared" si="47"/>
        <v>100</v>
      </c>
      <c r="I659" s="25">
        <f t="shared" si="48"/>
        <v>0</v>
      </c>
      <c r="J659" s="79">
        <f t="shared" si="49"/>
        <v>0.15384615384615374</v>
      </c>
    </row>
    <row r="660" s="1" customFormat="1" ht="31.5">
      <c r="A660" s="1" t="s">
        <v>1162</v>
      </c>
      <c r="B660" s="23" t="s">
        <v>1286</v>
      </c>
      <c r="C660" s="30" t="s">
        <v>1287</v>
      </c>
      <c r="D660" s="30">
        <v>650</v>
      </c>
      <c r="E660" s="30"/>
      <c r="F660" s="25">
        <v>750</v>
      </c>
      <c r="G660" s="25"/>
      <c r="H660" s="25">
        <f t="shared" si="47"/>
        <v>100</v>
      </c>
      <c r="I660" s="25">
        <f t="shared" si="48"/>
        <v>0</v>
      </c>
      <c r="J660" s="79">
        <f t="shared" si="49"/>
        <v>0.15384615384615374</v>
      </c>
    </row>
    <row r="661" s="1" customFormat="1" ht="15.75">
      <c r="A661" s="1" t="s">
        <v>1162</v>
      </c>
      <c r="B661" s="29" t="s">
        <v>1288</v>
      </c>
      <c r="C661" s="30" t="s">
        <v>1289</v>
      </c>
      <c r="D661" s="30">
        <v>600</v>
      </c>
      <c r="E661" s="30"/>
      <c r="F661" s="25">
        <v>700</v>
      </c>
      <c r="G661" s="25"/>
      <c r="H661" s="25">
        <f t="shared" si="47"/>
        <v>100</v>
      </c>
      <c r="I661" s="25">
        <f t="shared" si="48"/>
        <v>0</v>
      </c>
      <c r="J661" s="79">
        <f t="shared" si="49"/>
        <v>0.16666666666666674</v>
      </c>
    </row>
    <row r="662" s="1" customFormat="1" ht="31.5">
      <c r="A662" s="1" t="s">
        <v>1162</v>
      </c>
      <c r="B662" s="29" t="s">
        <v>1290</v>
      </c>
      <c r="C662" s="30" t="s">
        <v>1291</v>
      </c>
      <c r="D662" s="30">
        <v>650</v>
      </c>
      <c r="E662" s="30"/>
      <c r="F662" s="25">
        <v>750</v>
      </c>
      <c r="G662" s="25"/>
      <c r="H662" s="25">
        <f t="shared" si="47"/>
        <v>100</v>
      </c>
      <c r="I662" s="25">
        <f t="shared" si="48"/>
        <v>0</v>
      </c>
      <c r="J662" s="79">
        <f t="shared" si="49"/>
        <v>0.15384615384615374</v>
      </c>
    </row>
    <row r="663" s="1" customFormat="1" ht="31.5">
      <c r="A663" s="1" t="s">
        <v>1162</v>
      </c>
      <c r="B663" s="29" t="s">
        <v>1292</v>
      </c>
      <c r="C663" s="30" t="s">
        <v>1293</v>
      </c>
      <c r="D663" s="30">
        <v>650</v>
      </c>
      <c r="E663" s="30"/>
      <c r="F663" s="25">
        <v>750</v>
      </c>
      <c r="G663" s="25"/>
      <c r="H663" s="25">
        <f t="shared" si="47"/>
        <v>100</v>
      </c>
      <c r="I663" s="25">
        <f t="shared" si="48"/>
        <v>0</v>
      </c>
      <c r="J663" s="79">
        <f t="shared" si="49"/>
        <v>0.15384615384615374</v>
      </c>
    </row>
    <row r="664" s="1" customFormat="1" ht="15.75">
      <c r="A664" s="1" t="s">
        <v>1162</v>
      </c>
      <c r="B664" s="29" t="s">
        <v>1294</v>
      </c>
      <c r="C664" s="30" t="s">
        <v>1295</v>
      </c>
      <c r="D664" s="30">
        <v>650</v>
      </c>
      <c r="E664" s="30"/>
      <c r="F664" s="25">
        <v>750</v>
      </c>
      <c r="G664" s="25"/>
      <c r="H664" s="25">
        <f t="shared" si="47"/>
        <v>100</v>
      </c>
      <c r="I664" s="25">
        <f t="shared" si="48"/>
        <v>0</v>
      </c>
      <c r="J664" s="79">
        <f t="shared" si="49"/>
        <v>0.15384615384615374</v>
      </c>
    </row>
    <row r="665" s="1" customFormat="1" ht="31.5">
      <c r="A665" s="1" t="s">
        <v>1162</v>
      </c>
      <c r="B665" s="29" t="s">
        <v>1296</v>
      </c>
      <c r="C665" s="42" t="s">
        <v>1297</v>
      </c>
      <c r="D665" s="42">
        <v>960</v>
      </c>
      <c r="E665" s="42">
        <v>960</v>
      </c>
      <c r="F665" s="25">
        <v>1100</v>
      </c>
      <c r="G665" s="25">
        <v>1100</v>
      </c>
      <c r="H665" s="25">
        <f t="shared" si="47"/>
        <v>140</v>
      </c>
      <c r="I665" s="25">
        <f t="shared" si="48"/>
        <v>140</v>
      </c>
      <c r="J665" s="79">
        <f t="shared" si="49"/>
        <v>0.14583333333333326</v>
      </c>
    </row>
    <row r="666" s="1" customFormat="1" ht="31.5">
      <c r="A666" s="1" t="s">
        <v>1162</v>
      </c>
      <c r="B666" s="29" t="s">
        <v>1298</v>
      </c>
      <c r="C666" s="36" t="s">
        <v>1299</v>
      </c>
      <c r="D666" s="36">
        <v>3000</v>
      </c>
      <c r="E666" s="36"/>
      <c r="F666" s="25">
        <v>3450</v>
      </c>
      <c r="G666" s="25"/>
      <c r="H666" s="25">
        <f t="shared" si="47"/>
        <v>450</v>
      </c>
      <c r="I666" s="25">
        <f t="shared" si="48"/>
        <v>0</v>
      </c>
      <c r="J666" s="79">
        <f t="shared" si="49"/>
        <v>0.14999999999999991</v>
      </c>
    </row>
    <row r="667" s="1" customFormat="1" ht="35.25" customHeight="1">
      <c r="A667" s="1" t="s">
        <v>1162</v>
      </c>
      <c r="B667" s="29" t="s">
        <v>1300</v>
      </c>
      <c r="C667" s="30" t="s">
        <v>1301</v>
      </c>
      <c r="D667" s="30">
        <v>1300</v>
      </c>
      <c r="E667" s="30">
        <v>1300</v>
      </c>
      <c r="F667" s="25">
        <v>1500</v>
      </c>
      <c r="G667" s="25">
        <v>1500</v>
      </c>
      <c r="H667" s="25">
        <f t="shared" si="47"/>
        <v>200</v>
      </c>
      <c r="I667" s="25">
        <f t="shared" si="48"/>
        <v>200</v>
      </c>
      <c r="J667" s="79">
        <f t="shared" si="49"/>
        <v>0.15384615384615374</v>
      </c>
    </row>
    <row r="668" s="1" customFormat="1" ht="15.75">
      <c r="A668" s="1" t="s">
        <v>1162</v>
      </c>
      <c r="B668" s="29" t="s">
        <v>1302</v>
      </c>
      <c r="C668" s="32" t="s">
        <v>1303</v>
      </c>
      <c r="D668" s="42">
        <v>2150</v>
      </c>
      <c r="E668" s="42"/>
      <c r="F668" s="25">
        <v>2470</v>
      </c>
      <c r="G668" s="25"/>
      <c r="H668" s="25">
        <f t="shared" si="47"/>
        <v>320</v>
      </c>
      <c r="I668" s="25">
        <f t="shared" si="48"/>
        <v>0</v>
      </c>
      <c r="J668" s="79">
        <f t="shared" si="49"/>
        <v>0.14883720930232558</v>
      </c>
    </row>
    <row r="669" s="1" customFormat="1" ht="63">
      <c r="A669" s="1" t="s">
        <v>1162</v>
      </c>
      <c r="B669" s="29" t="s">
        <v>1304</v>
      </c>
      <c r="C669" s="32" t="s">
        <v>1305</v>
      </c>
      <c r="D669" s="42">
        <v>3800</v>
      </c>
      <c r="E669" s="42"/>
      <c r="F669" s="25">
        <v>4370</v>
      </c>
      <c r="G669" s="25"/>
      <c r="H669" s="25">
        <f t="shared" ref="H669:H732" si="50">F669-D669</f>
        <v>570</v>
      </c>
      <c r="I669" s="25">
        <f t="shared" ref="I669:I732" si="51">G669-E669</f>
        <v>0</v>
      </c>
      <c r="J669" s="79">
        <f t="shared" si="49"/>
        <v>0.14999999999999991</v>
      </c>
    </row>
    <row r="670" s="1" customFormat="1" ht="15.75">
      <c r="B670" s="29" t="s">
        <v>1306</v>
      </c>
      <c r="C670" s="30" t="s">
        <v>1307</v>
      </c>
      <c r="D670" s="30">
        <v>450</v>
      </c>
      <c r="E670" s="42"/>
      <c r="F670" s="43">
        <v>520</v>
      </c>
      <c r="G670" s="43"/>
      <c r="H670" s="43">
        <f t="shared" si="50"/>
        <v>70</v>
      </c>
      <c r="I670" s="43">
        <f t="shared" si="51"/>
        <v>0</v>
      </c>
      <c r="J670" s="85">
        <f t="shared" si="49"/>
        <v>0.15555555555555545</v>
      </c>
    </row>
    <row r="671" s="1" customFormat="1" ht="15.75">
      <c r="A671" s="1" t="s">
        <v>1162</v>
      </c>
      <c r="B671" s="29" t="s">
        <v>1308</v>
      </c>
      <c r="C671" s="30" t="s">
        <v>1309</v>
      </c>
      <c r="D671" s="30">
        <v>550</v>
      </c>
      <c r="E671" s="30">
        <v>550</v>
      </c>
      <c r="F671" s="25">
        <v>650</v>
      </c>
      <c r="G671" s="25">
        <v>650</v>
      </c>
      <c r="H671" s="25">
        <f t="shared" si="50"/>
        <v>100</v>
      </c>
      <c r="I671" s="25">
        <f t="shared" si="51"/>
        <v>100</v>
      </c>
      <c r="J671" s="79">
        <f t="shared" si="49"/>
        <v>0.18181818181818188</v>
      </c>
    </row>
    <row r="672" s="1" customFormat="1" ht="15.75">
      <c r="A672" s="1" t="s">
        <v>1162</v>
      </c>
      <c r="B672" s="29" t="s">
        <v>1310</v>
      </c>
      <c r="C672" s="30" t="s">
        <v>1311</v>
      </c>
      <c r="D672" s="30">
        <v>550</v>
      </c>
      <c r="E672" s="30"/>
      <c r="F672" s="25">
        <v>630</v>
      </c>
      <c r="G672" s="25"/>
      <c r="H672" s="25">
        <f t="shared" si="50"/>
        <v>80</v>
      </c>
      <c r="I672" s="25">
        <f t="shared" si="51"/>
        <v>0</v>
      </c>
      <c r="J672" s="79">
        <f t="shared" si="49"/>
        <v>0.1454545454545455</v>
      </c>
    </row>
    <row r="673" s="1" customFormat="1" ht="15.75">
      <c r="A673" s="1" t="s">
        <v>1162</v>
      </c>
      <c r="B673" s="29" t="s">
        <v>1312</v>
      </c>
      <c r="C673" s="30" t="s">
        <v>1313</v>
      </c>
      <c r="D673" s="30">
        <v>550</v>
      </c>
      <c r="E673" s="30"/>
      <c r="F673" s="25">
        <v>630</v>
      </c>
      <c r="G673" s="25"/>
      <c r="H673" s="25">
        <f t="shared" si="50"/>
        <v>80</v>
      </c>
      <c r="I673" s="25">
        <f t="shared" si="51"/>
        <v>0</v>
      </c>
      <c r="J673" s="79">
        <f t="shared" si="49"/>
        <v>0.1454545454545455</v>
      </c>
    </row>
    <row r="674" s="1" customFormat="1" ht="15.75">
      <c r="A674" s="1" t="s">
        <v>1162</v>
      </c>
      <c r="B674" s="29" t="s">
        <v>1314</v>
      </c>
      <c r="C674" s="30" t="s">
        <v>1315</v>
      </c>
      <c r="D674" s="30">
        <v>550</v>
      </c>
      <c r="E674" s="30"/>
      <c r="F674" s="25">
        <v>630</v>
      </c>
      <c r="G674" s="25"/>
      <c r="H674" s="25">
        <f t="shared" si="50"/>
        <v>80</v>
      </c>
      <c r="I674" s="25">
        <f t="shared" si="51"/>
        <v>0</v>
      </c>
      <c r="J674" s="79">
        <f t="shared" si="49"/>
        <v>0.1454545454545455</v>
      </c>
    </row>
    <row r="675" s="1" customFormat="1" ht="15.75">
      <c r="A675" s="1" t="s">
        <v>1162</v>
      </c>
      <c r="B675" s="29" t="s">
        <v>1316</v>
      </c>
      <c r="C675" s="32" t="s">
        <v>1317</v>
      </c>
      <c r="D675" s="42">
        <v>550</v>
      </c>
      <c r="E675" s="42">
        <v>550</v>
      </c>
      <c r="F675" s="25">
        <v>630</v>
      </c>
      <c r="G675" s="25">
        <v>630</v>
      </c>
      <c r="H675" s="25">
        <f t="shared" si="50"/>
        <v>80</v>
      </c>
      <c r="I675" s="25">
        <f t="shared" si="51"/>
        <v>80</v>
      </c>
      <c r="J675" s="79">
        <f t="shared" si="49"/>
        <v>0.1454545454545455</v>
      </c>
    </row>
    <row r="676" s="1" customFormat="1" ht="15.75">
      <c r="A676" s="1" t="s">
        <v>1162</v>
      </c>
      <c r="B676" s="29" t="s">
        <v>1318</v>
      </c>
      <c r="C676" s="32" t="s">
        <v>1319</v>
      </c>
      <c r="D676" s="42">
        <v>550</v>
      </c>
      <c r="E676" s="42">
        <v>550</v>
      </c>
      <c r="F676" s="25">
        <v>630</v>
      </c>
      <c r="G676" s="25">
        <v>630</v>
      </c>
      <c r="H676" s="25">
        <f t="shared" si="50"/>
        <v>80</v>
      </c>
      <c r="I676" s="25">
        <f t="shared" si="51"/>
        <v>80</v>
      </c>
      <c r="J676" s="79">
        <f t="shared" si="49"/>
        <v>0.1454545454545455</v>
      </c>
    </row>
    <row r="677" s="1" customFormat="1" ht="15.75">
      <c r="B677" s="29" t="s">
        <v>1320</v>
      </c>
      <c r="C677" s="32" t="s">
        <v>1321</v>
      </c>
      <c r="D677" s="42">
        <v>250</v>
      </c>
      <c r="E677" s="42"/>
      <c r="F677" s="43">
        <v>290</v>
      </c>
      <c r="G677" s="43"/>
      <c r="H677" s="43">
        <f t="shared" si="50"/>
        <v>40</v>
      </c>
      <c r="I677" s="43">
        <f t="shared" si="51"/>
        <v>0</v>
      </c>
      <c r="J677" s="85">
        <f t="shared" si="49"/>
        <v>0.15999999999999992</v>
      </c>
    </row>
    <row r="678" s="1" customFormat="1" ht="15.75">
      <c r="A678" s="1" t="s">
        <v>1162</v>
      </c>
      <c r="B678" s="29" t="s">
        <v>1322</v>
      </c>
      <c r="C678" s="32" t="s">
        <v>1323</v>
      </c>
      <c r="D678" s="42">
        <v>230</v>
      </c>
      <c r="E678" s="42"/>
      <c r="F678" s="25">
        <v>260</v>
      </c>
      <c r="G678" s="25"/>
      <c r="H678" s="25">
        <f t="shared" si="50"/>
        <v>30</v>
      </c>
      <c r="I678" s="25">
        <f t="shared" si="51"/>
        <v>0</v>
      </c>
      <c r="J678" s="79">
        <f t="shared" si="49"/>
        <v>0.13043478260869557</v>
      </c>
    </row>
    <row r="679" s="1" customFormat="1" ht="31.5">
      <c r="A679" s="1" t="s">
        <v>1162</v>
      </c>
      <c r="B679" s="29" t="s">
        <v>1324</v>
      </c>
      <c r="C679" s="32" t="s">
        <v>1325</v>
      </c>
      <c r="D679" s="42">
        <v>450</v>
      </c>
      <c r="E679" s="42"/>
      <c r="F679" s="25">
        <v>520</v>
      </c>
      <c r="G679" s="25"/>
      <c r="H679" s="25">
        <f t="shared" si="50"/>
        <v>70</v>
      </c>
      <c r="I679" s="25">
        <f t="shared" si="51"/>
        <v>0</v>
      </c>
      <c r="J679" s="79">
        <f t="shared" si="49"/>
        <v>0.15555555555555545</v>
      </c>
    </row>
    <row r="680" s="1" customFormat="1" ht="15.75">
      <c r="A680" s="1" t="s">
        <v>1162</v>
      </c>
      <c r="B680" s="29" t="s">
        <v>1326</v>
      </c>
      <c r="C680" s="32" t="s">
        <v>1327</v>
      </c>
      <c r="D680" s="42">
        <v>350</v>
      </c>
      <c r="E680" s="42"/>
      <c r="F680" s="25">
        <v>400</v>
      </c>
      <c r="G680" s="25"/>
      <c r="H680" s="25">
        <f t="shared" si="50"/>
        <v>50</v>
      </c>
      <c r="I680" s="25">
        <f t="shared" si="51"/>
        <v>0</v>
      </c>
      <c r="J680" s="79">
        <f t="shared" si="49"/>
        <v>0.14285714285714279</v>
      </c>
    </row>
    <row r="681" s="1" customFormat="1" ht="15.75">
      <c r="A681" s="1" t="s">
        <v>1162</v>
      </c>
      <c r="B681" s="29" t="s">
        <v>1328</v>
      </c>
      <c r="C681" s="32" t="s">
        <v>1329</v>
      </c>
      <c r="D681" s="42">
        <v>300</v>
      </c>
      <c r="E681" s="42"/>
      <c r="F681" s="25">
        <v>350</v>
      </c>
      <c r="G681" s="25"/>
      <c r="H681" s="25">
        <f t="shared" si="50"/>
        <v>50</v>
      </c>
      <c r="I681" s="25">
        <f t="shared" si="51"/>
        <v>0</v>
      </c>
      <c r="J681" s="79">
        <f t="shared" si="49"/>
        <v>0.16666666666666674</v>
      </c>
    </row>
    <row r="682" s="1" customFormat="1" ht="15.75">
      <c r="A682" s="1" t="s">
        <v>1162</v>
      </c>
      <c r="B682" s="29" t="s">
        <v>1330</v>
      </c>
      <c r="C682" s="32" t="s">
        <v>1331</v>
      </c>
      <c r="D682" s="42">
        <v>400</v>
      </c>
      <c r="E682" s="42"/>
      <c r="F682" s="25">
        <v>460</v>
      </c>
      <c r="G682" s="25"/>
      <c r="H682" s="25">
        <f t="shared" si="50"/>
        <v>60</v>
      </c>
      <c r="I682" s="25">
        <f t="shared" si="51"/>
        <v>0</v>
      </c>
      <c r="J682" s="79">
        <f t="shared" si="49"/>
        <v>0.14999999999999991</v>
      </c>
    </row>
    <row r="683" s="1" customFormat="1" ht="15.75">
      <c r="A683" s="1" t="s">
        <v>1162</v>
      </c>
      <c r="B683" s="29" t="s">
        <v>1332</v>
      </c>
      <c r="C683" s="32" t="s">
        <v>1333</v>
      </c>
      <c r="D683" s="42">
        <v>400</v>
      </c>
      <c r="E683" s="42"/>
      <c r="F683" s="25">
        <v>460</v>
      </c>
      <c r="G683" s="25"/>
      <c r="H683" s="25">
        <f t="shared" si="50"/>
        <v>60</v>
      </c>
      <c r="I683" s="25">
        <f t="shared" si="51"/>
        <v>0</v>
      </c>
      <c r="J683" s="79">
        <f t="shared" si="49"/>
        <v>0.14999999999999991</v>
      </c>
    </row>
    <row r="684" s="1" customFormat="1" ht="15.75">
      <c r="A684" s="1" t="s">
        <v>1162</v>
      </c>
      <c r="B684" s="29" t="s">
        <v>1334</v>
      </c>
      <c r="C684" s="32" t="s">
        <v>1335</v>
      </c>
      <c r="D684" s="42">
        <v>400</v>
      </c>
      <c r="E684" s="42"/>
      <c r="F684" s="25">
        <v>460</v>
      </c>
      <c r="G684" s="25"/>
      <c r="H684" s="25">
        <f t="shared" si="50"/>
        <v>60</v>
      </c>
      <c r="I684" s="25">
        <f t="shared" si="51"/>
        <v>0</v>
      </c>
      <c r="J684" s="79">
        <f t="shared" si="49"/>
        <v>0.14999999999999991</v>
      </c>
    </row>
    <row r="685" s="1" customFormat="1" ht="15.75">
      <c r="A685" s="1" t="s">
        <v>1162</v>
      </c>
      <c r="B685" s="29" t="s">
        <v>1336</v>
      </c>
      <c r="C685" s="32" t="s">
        <v>1337</v>
      </c>
      <c r="D685" s="42">
        <v>2500</v>
      </c>
      <c r="E685" s="42">
        <v>2500</v>
      </c>
      <c r="F685" s="25">
        <v>2900</v>
      </c>
      <c r="G685" s="25">
        <v>2900</v>
      </c>
      <c r="H685" s="25">
        <f t="shared" si="50"/>
        <v>400</v>
      </c>
      <c r="I685" s="25">
        <f t="shared" si="51"/>
        <v>400</v>
      </c>
      <c r="J685" s="79">
        <f t="shared" si="49"/>
        <v>0.15999999999999992</v>
      </c>
    </row>
    <row r="686" s="1" customFormat="1" ht="15.75">
      <c r="A686" s="1" t="s">
        <v>1162</v>
      </c>
      <c r="B686" s="29" t="s">
        <v>1338</v>
      </c>
      <c r="C686" s="32" t="s">
        <v>1339</v>
      </c>
      <c r="D686" s="42">
        <v>2500</v>
      </c>
      <c r="E686" s="42"/>
      <c r="F686" s="25">
        <v>2900</v>
      </c>
      <c r="G686" s="25"/>
      <c r="H686" s="25">
        <f t="shared" si="50"/>
        <v>400</v>
      </c>
      <c r="I686" s="25">
        <f t="shared" si="51"/>
        <v>0</v>
      </c>
      <c r="J686" s="79">
        <f t="shared" si="49"/>
        <v>0.15999999999999992</v>
      </c>
    </row>
    <row r="687" s="1" customFormat="1" ht="15.75" customHeight="1">
      <c r="A687" s="1" t="s">
        <v>1162</v>
      </c>
      <c r="B687" s="29" t="s">
        <v>1340</v>
      </c>
      <c r="C687" s="31" t="s">
        <v>1341</v>
      </c>
      <c r="D687" s="42">
        <v>400</v>
      </c>
      <c r="E687" s="42"/>
      <c r="F687" s="25">
        <v>460</v>
      </c>
      <c r="G687" s="25"/>
      <c r="H687" s="25">
        <f t="shared" si="50"/>
        <v>60</v>
      </c>
      <c r="I687" s="25">
        <f t="shared" si="51"/>
        <v>0</v>
      </c>
      <c r="J687" s="79">
        <f t="shared" si="49"/>
        <v>0.14999999999999991</v>
      </c>
    </row>
    <row r="688" s="1" customFormat="1" ht="15.75">
      <c r="A688" s="1" t="s">
        <v>1162</v>
      </c>
      <c r="B688" s="29" t="s">
        <v>1342</v>
      </c>
      <c r="C688" s="32" t="s">
        <v>1343</v>
      </c>
      <c r="D688" s="42">
        <v>2900</v>
      </c>
      <c r="E688" s="42">
        <v>2900</v>
      </c>
      <c r="F688" s="25">
        <v>3300</v>
      </c>
      <c r="G688" s="25">
        <v>3300</v>
      </c>
      <c r="H688" s="25">
        <f t="shared" si="50"/>
        <v>400</v>
      </c>
      <c r="I688" s="25">
        <f t="shared" si="51"/>
        <v>400</v>
      </c>
      <c r="J688" s="79">
        <f t="shared" si="49"/>
        <v>0.13793103448275867</v>
      </c>
    </row>
    <row r="689" s="1" customFormat="1" ht="15.75">
      <c r="A689" s="1" t="s">
        <v>1162</v>
      </c>
      <c r="B689" s="29" t="s">
        <v>1344</v>
      </c>
      <c r="C689" s="32" t="s">
        <v>1345</v>
      </c>
      <c r="D689" s="42">
        <v>350</v>
      </c>
      <c r="E689" s="42"/>
      <c r="F689" s="25">
        <v>400</v>
      </c>
      <c r="G689" s="25"/>
      <c r="H689" s="25">
        <f t="shared" si="50"/>
        <v>50</v>
      </c>
      <c r="I689" s="25">
        <f t="shared" si="51"/>
        <v>0</v>
      </c>
      <c r="J689" s="79">
        <f t="shared" si="49"/>
        <v>0.14285714285714279</v>
      </c>
    </row>
    <row r="690" s="1" customFormat="1" ht="15.75">
      <c r="A690" s="1" t="s">
        <v>1197</v>
      </c>
      <c r="B690" s="29" t="s">
        <v>1346</v>
      </c>
      <c r="C690" s="32" t="s">
        <v>1347</v>
      </c>
      <c r="D690" s="42">
        <v>650</v>
      </c>
      <c r="E690" s="42"/>
      <c r="F690" s="25">
        <v>750</v>
      </c>
      <c r="G690" s="25"/>
      <c r="H690" s="25">
        <f t="shared" si="50"/>
        <v>100</v>
      </c>
      <c r="I690" s="25">
        <f t="shared" si="51"/>
        <v>0</v>
      </c>
      <c r="J690" s="79">
        <f t="shared" si="49"/>
        <v>0.15384615384615374</v>
      </c>
    </row>
    <row r="691" s="1" customFormat="1" ht="15.75">
      <c r="A691" s="1" t="s">
        <v>1197</v>
      </c>
      <c r="B691" s="29" t="s">
        <v>1348</v>
      </c>
      <c r="C691" s="30" t="s">
        <v>1349</v>
      </c>
      <c r="D691" s="30">
        <v>700</v>
      </c>
      <c r="E691" s="30"/>
      <c r="F691" s="25">
        <v>800</v>
      </c>
      <c r="G691" s="25"/>
      <c r="H691" s="25">
        <f t="shared" si="50"/>
        <v>100</v>
      </c>
      <c r="I691" s="25">
        <f t="shared" si="51"/>
        <v>0</v>
      </c>
      <c r="J691" s="79">
        <f t="shared" si="49"/>
        <v>0.14285714285714279</v>
      </c>
    </row>
    <row r="692" s="1" customFormat="1" ht="15.75">
      <c r="A692" s="1" t="s">
        <v>1197</v>
      </c>
      <c r="B692" s="23" t="s">
        <v>1350</v>
      </c>
      <c r="C692" s="30" t="s">
        <v>1351</v>
      </c>
      <c r="D692" s="30">
        <v>1800</v>
      </c>
      <c r="E692" s="30"/>
      <c r="F692" s="25">
        <v>2070</v>
      </c>
      <c r="G692" s="25"/>
      <c r="H692" s="25">
        <f t="shared" si="50"/>
        <v>270</v>
      </c>
      <c r="I692" s="25">
        <f t="shared" si="51"/>
        <v>0</v>
      </c>
      <c r="J692" s="79">
        <f t="shared" si="49"/>
        <v>0.14999999999999991</v>
      </c>
    </row>
    <row r="693" s="1" customFormat="1" ht="15.75">
      <c r="A693" s="1" t="s">
        <v>1162</v>
      </c>
      <c r="B693" s="23" t="s">
        <v>1352</v>
      </c>
      <c r="C693" s="30" t="s">
        <v>1353</v>
      </c>
      <c r="D693" s="30">
        <v>400</v>
      </c>
      <c r="E693" s="30"/>
      <c r="F693" s="25">
        <v>460</v>
      </c>
      <c r="G693" s="25"/>
      <c r="H693" s="25">
        <f t="shared" si="50"/>
        <v>60</v>
      </c>
      <c r="I693" s="25">
        <f t="shared" si="51"/>
        <v>0</v>
      </c>
      <c r="J693" s="79">
        <f t="shared" si="49"/>
        <v>0.14999999999999991</v>
      </c>
    </row>
    <row r="694" s="1" customFormat="1" ht="15.75">
      <c r="A694" s="1" t="s">
        <v>1197</v>
      </c>
      <c r="B694" s="40"/>
      <c r="C694" s="30" t="s">
        <v>1354</v>
      </c>
      <c r="D694" s="30">
        <v>1000</v>
      </c>
      <c r="E694" s="30"/>
      <c r="F694" s="25">
        <v>1150</v>
      </c>
      <c r="G694" s="25"/>
      <c r="H694" s="25">
        <f t="shared" si="50"/>
        <v>150</v>
      </c>
      <c r="I694" s="25">
        <f t="shared" si="51"/>
        <v>0</v>
      </c>
      <c r="J694" s="79">
        <f t="shared" si="49"/>
        <v>0.14999999999999991</v>
      </c>
    </row>
    <row r="695" s="1" customFormat="1" ht="15.75">
      <c r="A695" s="1" t="s">
        <v>1197</v>
      </c>
      <c r="B695" s="23" t="s">
        <v>1355</v>
      </c>
      <c r="C695" s="30" t="s">
        <v>1356</v>
      </c>
      <c r="D695" s="24">
        <v>2700</v>
      </c>
      <c r="E695" s="30"/>
      <c r="F695" s="25">
        <v>2700</v>
      </c>
      <c r="G695" s="25"/>
      <c r="H695" s="25">
        <f t="shared" si="50"/>
        <v>0</v>
      </c>
      <c r="I695" s="25">
        <f t="shared" si="51"/>
        <v>0</v>
      </c>
      <c r="J695" s="79">
        <f t="shared" si="49"/>
        <v>0</v>
      </c>
    </row>
    <row r="696" s="17" customFormat="1" ht="15.75">
      <c r="A696" s="1" t="s">
        <v>1197</v>
      </c>
      <c r="B696" s="18" t="s">
        <v>1357</v>
      </c>
      <c r="C696" s="26" t="s">
        <v>1358</v>
      </c>
      <c r="D696" s="26"/>
      <c r="E696" s="26"/>
      <c r="F696" s="27"/>
      <c r="G696" s="27"/>
      <c r="H696" s="27"/>
      <c r="I696" s="27"/>
      <c r="J696" s="27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</row>
    <row r="697" s="17" customFormat="1" ht="31.5">
      <c r="A697" s="1"/>
      <c r="B697" s="29" t="s">
        <v>1359</v>
      </c>
      <c r="C697" s="32" t="s">
        <v>1360</v>
      </c>
      <c r="D697" s="42">
        <v>900</v>
      </c>
      <c r="E697" s="42">
        <v>900</v>
      </c>
      <c r="F697" s="43">
        <v>1050</v>
      </c>
      <c r="G697" s="43">
        <v>1050</v>
      </c>
      <c r="H697" s="43">
        <f t="shared" si="50"/>
        <v>150</v>
      </c>
      <c r="I697" s="43">
        <f t="shared" si="51"/>
        <v>150</v>
      </c>
      <c r="J697" s="85">
        <f t="shared" si="49"/>
        <v>0.16666666666666674</v>
      </c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</row>
    <row r="698" s="1" customFormat="1" ht="15.75">
      <c r="A698" s="1" t="s">
        <v>1197</v>
      </c>
      <c r="B698" s="23" t="s">
        <v>1361</v>
      </c>
      <c r="C698" s="30" t="s">
        <v>1362</v>
      </c>
      <c r="D698" s="30">
        <v>700</v>
      </c>
      <c r="E698" s="30">
        <v>700</v>
      </c>
      <c r="F698" s="25">
        <v>800</v>
      </c>
      <c r="G698" s="25">
        <v>800</v>
      </c>
      <c r="H698" s="25">
        <f t="shared" si="50"/>
        <v>100</v>
      </c>
      <c r="I698" s="25">
        <f t="shared" si="51"/>
        <v>100</v>
      </c>
      <c r="J698" s="79">
        <f t="shared" si="49"/>
        <v>0.14285714285714279</v>
      </c>
    </row>
    <row r="699" s="1" customFormat="1" ht="31.5">
      <c r="A699" s="1" t="s">
        <v>1197</v>
      </c>
      <c r="B699" s="23" t="s">
        <v>1363</v>
      </c>
      <c r="C699" s="30" t="s">
        <v>1364</v>
      </c>
      <c r="D699" s="30">
        <v>500</v>
      </c>
      <c r="E699" s="30">
        <v>500</v>
      </c>
      <c r="F699" s="25">
        <v>580</v>
      </c>
      <c r="G699" s="25">
        <v>580</v>
      </c>
      <c r="H699" s="25">
        <f t="shared" si="50"/>
        <v>80</v>
      </c>
      <c r="I699" s="25">
        <f t="shared" si="51"/>
        <v>80</v>
      </c>
      <c r="J699" s="79">
        <f t="shared" si="49"/>
        <v>0.15999999999999992</v>
      </c>
    </row>
    <row r="700" s="1" customFormat="1" ht="31.5">
      <c r="A700" s="1" t="s">
        <v>1197</v>
      </c>
      <c r="B700" s="23" t="s">
        <v>1365</v>
      </c>
      <c r="C700" s="30" t="s">
        <v>1366</v>
      </c>
      <c r="D700" s="30">
        <v>500</v>
      </c>
      <c r="E700" s="30">
        <v>500</v>
      </c>
      <c r="F700" s="25">
        <v>580</v>
      </c>
      <c r="G700" s="25">
        <v>580</v>
      </c>
      <c r="H700" s="25">
        <f t="shared" si="50"/>
        <v>80</v>
      </c>
      <c r="I700" s="25">
        <f t="shared" si="51"/>
        <v>80</v>
      </c>
      <c r="J700" s="79">
        <f t="shared" si="49"/>
        <v>0.15999999999999992</v>
      </c>
    </row>
    <row r="701" s="1" customFormat="1" ht="15.75">
      <c r="A701" s="1" t="s">
        <v>1197</v>
      </c>
      <c r="B701" s="23" t="s">
        <v>1367</v>
      </c>
      <c r="C701" s="30" t="s">
        <v>1368</v>
      </c>
      <c r="D701" s="30">
        <v>500</v>
      </c>
      <c r="E701" s="30">
        <v>500</v>
      </c>
      <c r="F701" s="25">
        <v>580</v>
      </c>
      <c r="G701" s="25">
        <v>580</v>
      </c>
      <c r="H701" s="25">
        <f t="shared" si="50"/>
        <v>80</v>
      </c>
      <c r="I701" s="25">
        <f t="shared" si="51"/>
        <v>80</v>
      </c>
      <c r="J701" s="79">
        <f t="shared" si="49"/>
        <v>0.15999999999999992</v>
      </c>
    </row>
    <row r="702" s="1" customFormat="1" ht="31.5">
      <c r="A702" s="1" t="s">
        <v>1197</v>
      </c>
      <c r="B702" s="23" t="s">
        <v>1369</v>
      </c>
      <c r="C702" s="30" t="s">
        <v>1370</v>
      </c>
      <c r="D702" s="30">
        <v>500</v>
      </c>
      <c r="E702" s="30">
        <v>500</v>
      </c>
      <c r="F702" s="25">
        <v>580</v>
      </c>
      <c r="G702" s="25">
        <v>580</v>
      </c>
      <c r="H702" s="25">
        <f t="shared" si="50"/>
        <v>80</v>
      </c>
      <c r="I702" s="25">
        <f t="shared" si="51"/>
        <v>80</v>
      </c>
      <c r="J702" s="79">
        <f t="shared" si="49"/>
        <v>0.15999999999999992</v>
      </c>
    </row>
    <row r="703" s="1" customFormat="1" ht="31.5">
      <c r="A703" s="1" t="s">
        <v>1197</v>
      </c>
      <c r="B703" s="23" t="s">
        <v>1371</v>
      </c>
      <c r="C703" s="30" t="s">
        <v>1372</v>
      </c>
      <c r="D703" s="30">
        <v>500</v>
      </c>
      <c r="E703" s="30">
        <v>500</v>
      </c>
      <c r="F703" s="25">
        <v>580</v>
      </c>
      <c r="G703" s="25">
        <v>580</v>
      </c>
      <c r="H703" s="25">
        <f t="shared" si="50"/>
        <v>80</v>
      </c>
      <c r="I703" s="25">
        <f t="shared" si="51"/>
        <v>80</v>
      </c>
      <c r="J703" s="79">
        <f t="shared" si="49"/>
        <v>0.15999999999999992</v>
      </c>
    </row>
    <row r="704" s="1" customFormat="1" ht="31.5">
      <c r="A704" s="1" t="s">
        <v>1197</v>
      </c>
      <c r="B704" s="23" t="s">
        <v>1373</v>
      </c>
      <c r="C704" s="30" t="s">
        <v>1374</v>
      </c>
      <c r="D704" s="30">
        <v>500</v>
      </c>
      <c r="E704" s="30"/>
      <c r="F704" s="25">
        <v>580</v>
      </c>
      <c r="G704" s="25"/>
      <c r="H704" s="25">
        <f t="shared" si="50"/>
        <v>80</v>
      </c>
      <c r="I704" s="25">
        <f t="shared" si="51"/>
        <v>0</v>
      </c>
      <c r="J704" s="79">
        <f t="shared" si="49"/>
        <v>0.15999999999999992</v>
      </c>
    </row>
    <row r="705" s="1" customFormat="1" ht="31.5">
      <c r="A705" s="1" t="s">
        <v>1197</v>
      </c>
      <c r="B705" s="23" t="s">
        <v>1375</v>
      </c>
      <c r="C705" s="30" t="s">
        <v>1376</v>
      </c>
      <c r="D705" s="30">
        <v>500</v>
      </c>
      <c r="E705" s="30"/>
      <c r="F705" s="25">
        <v>580</v>
      </c>
      <c r="G705" s="25"/>
      <c r="H705" s="25">
        <f t="shared" si="50"/>
        <v>80</v>
      </c>
      <c r="I705" s="25">
        <f t="shared" si="51"/>
        <v>0</v>
      </c>
      <c r="J705" s="79">
        <f t="shared" si="49"/>
        <v>0.15999999999999992</v>
      </c>
    </row>
    <row r="706" s="1" customFormat="1" ht="15.75">
      <c r="A706" s="1" t="s">
        <v>1197</v>
      </c>
      <c r="B706" s="23" t="s">
        <v>1377</v>
      </c>
      <c r="C706" s="30" t="s">
        <v>1378</v>
      </c>
      <c r="D706" s="30">
        <v>700</v>
      </c>
      <c r="E706" s="30"/>
      <c r="F706" s="25">
        <v>800</v>
      </c>
      <c r="G706" s="25"/>
      <c r="H706" s="25">
        <f t="shared" si="50"/>
        <v>100</v>
      </c>
      <c r="I706" s="25">
        <f t="shared" si="51"/>
        <v>0</v>
      </c>
      <c r="J706" s="79">
        <f t="shared" si="49"/>
        <v>0.14285714285714279</v>
      </c>
    </row>
    <row r="707" s="1" customFormat="1" ht="31.5">
      <c r="A707" s="1" t="s">
        <v>1197</v>
      </c>
      <c r="B707" s="23" t="s">
        <v>1379</v>
      </c>
      <c r="C707" s="30" t="s">
        <v>1380</v>
      </c>
      <c r="D707" s="30">
        <v>1500</v>
      </c>
      <c r="E707" s="30"/>
      <c r="F707" s="25">
        <v>1700</v>
      </c>
      <c r="G707" s="25"/>
      <c r="H707" s="25">
        <f t="shared" si="50"/>
        <v>200</v>
      </c>
      <c r="I707" s="25">
        <f t="shared" si="51"/>
        <v>0</v>
      </c>
      <c r="J707" s="79">
        <f t="shared" si="49"/>
        <v>0.1333333333333333</v>
      </c>
    </row>
    <row r="708" s="1" customFormat="1" ht="31.5">
      <c r="A708" s="1" t="s">
        <v>1197</v>
      </c>
      <c r="B708" s="23" t="s">
        <v>1381</v>
      </c>
      <c r="C708" s="30" t="s">
        <v>1382</v>
      </c>
      <c r="D708" s="30">
        <v>500</v>
      </c>
      <c r="E708" s="30"/>
      <c r="F708" s="25">
        <v>580</v>
      </c>
      <c r="G708" s="25"/>
      <c r="H708" s="25">
        <f t="shared" si="50"/>
        <v>80</v>
      </c>
      <c r="I708" s="25">
        <f t="shared" si="51"/>
        <v>0</v>
      </c>
      <c r="J708" s="79">
        <f t="shared" si="49"/>
        <v>0.15999999999999992</v>
      </c>
    </row>
    <row r="709" s="1" customFormat="1" ht="31.5">
      <c r="A709" s="1" t="s">
        <v>1197</v>
      </c>
      <c r="B709" s="23" t="s">
        <v>1383</v>
      </c>
      <c r="C709" s="30" t="s">
        <v>1384</v>
      </c>
      <c r="D709" s="30">
        <v>500</v>
      </c>
      <c r="E709" s="30"/>
      <c r="F709" s="25">
        <v>580</v>
      </c>
      <c r="G709" s="25"/>
      <c r="H709" s="25">
        <f t="shared" si="50"/>
        <v>80</v>
      </c>
      <c r="I709" s="25">
        <f t="shared" si="51"/>
        <v>0</v>
      </c>
      <c r="J709" s="79">
        <f t="shared" si="49"/>
        <v>0.15999999999999992</v>
      </c>
    </row>
    <row r="710" s="1" customFormat="1" ht="15.75">
      <c r="A710" s="1" t="s">
        <v>1197</v>
      </c>
      <c r="B710" s="23" t="s">
        <v>1385</v>
      </c>
      <c r="C710" s="30" t="s">
        <v>1386</v>
      </c>
      <c r="D710" s="30">
        <v>500</v>
      </c>
      <c r="E710" s="30"/>
      <c r="F710" s="25">
        <v>580</v>
      </c>
      <c r="G710" s="25"/>
      <c r="H710" s="25">
        <f t="shared" si="50"/>
        <v>80</v>
      </c>
      <c r="I710" s="25">
        <f t="shared" si="51"/>
        <v>0</v>
      </c>
      <c r="J710" s="79">
        <f t="shared" si="49"/>
        <v>0.15999999999999992</v>
      </c>
    </row>
    <row r="711" s="1" customFormat="1" ht="15.75">
      <c r="A711" s="1" t="s">
        <v>1197</v>
      </c>
      <c r="B711" s="23" t="s">
        <v>1387</v>
      </c>
      <c r="C711" s="30" t="s">
        <v>1388</v>
      </c>
      <c r="D711" s="30">
        <v>700</v>
      </c>
      <c r="E711" s="30"/>
      <c r="F711" s="25">
        <v>800</v>
      </c>
      <c r="G711" s="25"/>
      <c r="H711" s="25">
        <f t="shared" si="50"/>
        <v>100</v>
      </c>
      <c r="I711" s="25">
        <f t="shared" si="51"/>
        <v>0</v>
      </c>
      <c r="J711" s="79">
        <f t="shared" si="49"/>
        <v>0.14285714285714279</v>
      </c>
    </row>
    <row r="712" s="1" customFormat="1" ht="15.75">
      <c r="A712" s="1" t="s">
        <v>1197</v>
      </c>
      <c r="B712" s="23" t="s">
        <v>1389</v>
      </c>
      <c r="C712" s="30" t="s">
        <v>1390</v>
      </c>
      <c r="D712" s="30">
        <v>500</v>
      </c>
      <c r="E712" s="30"/>
      <c r="F712" s="25">
        <v>580</v>
      </c>
      <c r="G712" s="25"/>
      <c r="H712" s="25">
        <f t="shared" si="50"/>
        <v>80</v>
      </c>
      <c r="I712" s="25">
        <f t="shared" si="51"/>
        <v>0</v>
      </c>
      <c r="J712" s="79">
        <f t="shared" ref="J712:J775" si="52">F712/D712-100%</f>
        <v>0.15999999999999992</v>
      </c>
    </row>
    <row r="713" s="1" customFormat="1" ht="15.75">
      <c r="A713" s="1" t="s">
        <v>1197</v>
      </c>
      <c r="B713" s="23" t="s">
        <v>1391</v>
      </c>
      <c r="C713" s="30" t="s">
        <v>1392</v>
      </c>
      <c r="D713" s="30">
        <v>500</v>
      </c>
      <c r="E713" s="30">
        <v>500</v>
      </c>
      <c r="F713" s="25">
        <v>580</v>
      </c>
      <c r="G713" s="25">
        <v>580</v>
      </c>
      <c r="H713" s="25">
        <f t="shared" si="50"/>
        <v>80</v>
      </c>
      <c r="I713" s="25">
        <f t="shared" si="51"/>
        <v>80</v>
      </c>
      <c r="J713" s="79">
        <f t="shared" si="52"/>
        <v>0.15999999999999992</v>
      </c>
    </row>
    <row r="714" s="1" customFormat="1" ht="15.75">
      <c r="A714" s="1" t="s">
        <v>1197</v>
      </c>
      <c r="B714" s="23" t="s">
        <v>1393</v>
      </c>
      <c r="C714" s="30" t="s">
        <v>1394</v>
      </c>
      <c r="D714" s="30">
        <v>700</v>
      </c>
      <c r="E714" s="30"/>
      <c r="F714" s="25">
        <v>800</v>
      </c>
      <c r="G714" s="25"/>
      <c r="H714" s="25">
        <f t="shared" si="50"/>
        <v>100</v>
      </c>
      <c r="I714" s="25">
        <f t="shared" si="51"/>
        <v>0</v>
      </c>
      <c r="J714" s="79">
        <f t="shared" si="52"/>
        <v>0.14285714285714279</v>
      </c>
    </row>
    <row r="715" s="1" customFormat="1" ht="31.5">
      <c r="B715" s="29" t="s">
        <v>1395</v>
      </c>
      <c r="C715" s="30" t="s">
        <v>1396</v>
      </c>
      <c r="D715" s="30">
        <v>650</v>
      </c>
      <c r="E715" s="30"/>
      <c r="F715" s="25">
        <v>750</v>
      </c>
      <c r="G715" s="25"/>
      <c r="H715" s="25">
        <f t="shared" si="50"/>
        <v>100</v>
      </c>
      <c r="I715" s="25">
        <f t="shared" si="51"/>
        <v>0</v>
      </c>
      <c r="J715" s="79">
        <f t="shared" si="52"/>
        <v>0.15384615384615374</v>
      </c>
    </row>
    <row r="716" s="1" customFormat="1" ht="15.75">
      <c r="B716" s="29" t="s">
        <v>1397</v>
      </c>
      <c r="C716" s="30" t="s">
        <v>1398</v>
      </c>
      <c r="D716" s="30">
        <v>700</v>
      </c>
      <c r="E716" s="30"/>
      <c r="F716" s="43">
        <v>800</v>
      </c>
      <c r="G716" s="43"/>
      <c r="H716" s="43">
        <f t="shared" si="50"/>
        <v>100</v>
      </c>
      <c r="I716" s="43">
        <f t="shared" si="51"/>
        <v>0</v>
      </c>
      <c r="J716" s="85">
        <f t="shared" si="52"/>
        <v>0.14285714285714279</v>
      </c>
    </row>
    <row r="717" s="1" customFormat="1" ht="15.75">
      <c r="B717" s="29" t="s">
        <v>1399</v>
      </c>
      <c r="C717" s="30" t="s">
        <v>1400</v>
      </c>
      <c r="D717" s="30">
        <v>1200</v>
      </c>
      <c r="E717" s="30"/>
      <c r="F717" s="43">
        <v>1400</v>
      </c>
      <c r="G717" s="43"/>
      <c r="H717" s="43">
        <f t="shared" si="50"/>
        <v>200</v>
      </c>
      <c r="I717" s="43">
        <f t="shared" si="51"/>
        <v>0</v>
      </c>
      <c r="J717" s="85">
        <f t="shared" si="52"/>
        <v>0.16666666666666674</v>
      </c>
    </row>
    <row r="718" s="1" customFormat="1" ht="16.5" customHeight="1">
      <c r="A718" s="1" t="s">
        <v>1197</v>
      </c>
      <c r="B718" s="29" t="s">
        <v>1401</v>
      </c>
      <c r="C718" s="30" t="s">
        <v>1402</v>
      </c>
      <c r="D718" s="30">
        <v>1000</v>
      </c>
      <c r="E718" s="30"/>
      <c r="F718" s="43">
        <v>1150</v>
      </c>
      <c r="G718" s="43"/>
      <c r="H718" s="43">
        <f t="shared" si="50"/>
        <v>150</v>
      </c>
      <c r="I718" s="43">
        <f t="shared" si="51"/>
        <v>0</v>
      </c>
      <c r="J718" s="85">
        <f t="shared" si="52"/>
        <v>0.14999999999999991</v>
      </c>
    </row>
    <row r="719" s="1" customFormat="1" ht="15.75">
      <c r="A719" s="1" t="s">
        <v>1197</v>
      </c>
      <c r="B719" s="23" t="s">
        <v>1403</v>
      </c>
      <c r="C719" s="30" t="s">
        <v>1404</v>
      </c>
      <c r="D719" s="30">
        <v>800</v>
      </c>
      <c r="E719" s="30"/>
      <c r="F719" s="25">
        <v>920</v>
      </c>
      <c r="G719" s="25"/>
      <c r="H719" s="25">
        <f t="shared" si="50"/>
        <v>120</v>
      </c>
      <c r="I719" s="25">
        <f t="shared" si="51"/>
        <v>0</v>
      </c>
      <c r="J719" s="79">
        <f t="shared" si="52"/>
        <v>0.14999999999999991</v>
      </c>
    </row>
    <row r="720" s="1" customFormat="1" ht="15.75">
      <c r="A720" s="1" t="s">
        <v>1197</v>
      </c>
      <c r="B720" s="23" t="s">
        <v>1405</v>
      </c>
      <c r="C720" s="30" t="s">
        <v>1406</v>
      </c>
      <c r="D720" s="30">
        <v>800</v>
      </c>
      <c r="E720" s="30"/>
      <c r="F720" s="25">
        <v>920</v>
      </c>
      <c r="G720" s="25"/>
      <c r="H720" s="25">
        <f t="shared" si="50"/>
        <v>120</v>
      </c>
      <c r="I720" s="25">
        <f t="shared" si="51"/>
        <v>0</v>
      </c>
      <c r="J720" s="79">
        <f t="shared" si="52"/>
        <v>0.14999999999999991</v>
      </c>
    </row>
    <row r="721" s="17" customFormat="1" ht="15.75">
      <c r="A721" s="1" t="s">
        <v>1197</v>
      </c>
      <c r="B721" s="18" t="s">
        <v>1407</v>
      </c>
      <c r="C721" s="26" t="s">
        <v>1408</v>
      </c>
      <c r="D721" s="26"/>
      <c r="E721" s="26"/>
      <c r="F721" s="27"/>
      <c r="G721" s="27"/>
      <c r="H721" s="27"/>
      <c r="I721" s="27"/>
      <c r="J721" s="27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</row>
    <row r="722" s="1" customFormat="1" ht="15.75">
      <c r="A722" s="1" t="s">
        <v>1197</v>
      </c>
      <c r="B722" s="23" t="s">
        <v>1409</v>
      </c>
      <c r="C722" s="30" t="s">
        <v>1410</v>
      </c>
      <c r="D722" s="30">
        <v>700</v>
      </c>
      <c r="E722" s="30">
        <v>700</v>
      </c>
      <c r="F722" s="25">
        <v>800</v>
      </c>
      <c r="G722" s="25">
        <v>800</v>
      </c>
      <c r="H722" s="25">
        <f t="shared" si="50"/>
        <v>100</v>
      </c>
      <c r="I722" s="25">
        <f t="shared" si="51"/>
        <v>100</v>
      </c>
      <c r="J722" s="79">
        <f t="shared" si="52"/>
        <v>0.14285714285714279</v>
      </c>
    </row>
    <row r="723" s="1" customFormat="1" ht="15.75">
      <c r="A723" s="1" t="s">
        <v>1197</v>
      </c>
      <c r="B723" s="29" t="s">
        <v>1411</v>
      </c>
      <c r="C723" s="30" t="s">
        <v>1412</v>
      </c>
      <c r="D723" s="30"/>
      <c r="E723" s="30"/>
      <c r="F723" s="25">
        <v>900</v>
      </c>
      <c r="G723" s="25"/>
      <c r="H723" s="25">
        <f t="shared" si="50"/>
        <v>900</v>
      </c>
      <c r="I723" s="25">
        <f t="shared" si="51"/>
        <v>0</v>
      </c>
      <c r="J723" s="79"/>
    </row>
    <row r="724" s="1" customFormat="1" ht="15.75">
      <c r="A724" s="1" t="s">
        <v>1197</v>
      </c>
      <c r="B724" s="29" t="s">
        <v>1413</v>
      </c>
      <c r="C724" s="32" t="s">
        <v>1414</v>
      </c>
      <c r="D724" s="42">
        <v>800</v>
      </c>
      <c r="E724" s="42"/>
      <c r="F724" s="25">
        <v>900</v>
      </c>
      <c r="G724" s="25"/>
      <c r="H724" s="25">
        <f t="shared" si="50"/>
        <v>100</v>
      </c>
      <c r="I724" s="25">
        <f t="shared" si="51"/>
        <v>0</v>
      </c>
      <c r="J724" s="79">
        <f t="shared" si="52"/>
        <v>0.125</v>
      </c>
    </row>
    <row r="725" s="1" customFormat="1" ht="15.75">
      <c r="A725" s="1" t="s">
        <v>1197</v>
      </c>
      <c r="B725" s="29" t="s">
        <v>1415</v>
      </c>
      <c r="C725" s="32" t="s">
        <v>1416</v>
      </c>
      <c r="D725" s="42">
        <v>800</v>
      </c>
      <c r="E725" s="42"/>
      <c r="F725" s="25">
        <v>900</v>
      </c>
      <c r="G725" s="25"/>
      <c r="H725" s="25">
        <f t="shared" si="50"/>
        <v>100</v>
      </c>
      <c r="I725" s="25">
        <f t="shared" si="51"/>
        <v>0</v>
      </c>
      <c r="J725" s="79">
        <f t="shared" si="52"/>
        <v>0.125</v>
      </c>
    </row>
    <row r="726" s="1" customFormat="1" ht="15.75">
      <c r="A726" s="1" t="s">
        <v>1197</v>
      </c>
      <c r="B726" s="29" t="s">
        <v>1417</v>
      </c>
      <c r="C726" s="31" t="s">
        <v>1418</v>
      </c>
      <c r="D726" s="30">
        <v>500</v>
      </c>
      <c r="E726" s="30"/>
      <c r="F726" s="25">
        <v>600</v>
      </c>
      <c r="G726" s="25"/>
      <c r="H726" s="25">
        <f t="shared" si="50"/>
        <v>100</v>
      </c>
      <c r="I726" s="25">
        <f t="shared" si="51"/>
        <v>0</v>
      </c>
      <c r="J726" s="79">
        <f t="shared" si="52"/>
        <v>0.19999999999999996</v>
      </c>
    </row>
    <row r="727" s="17" customFormat="1" ht="15.75">
      <c r="A727" s="17" t="s">
        <v>1162</v>
      </c>
      <c r="B727" s="18" t="s">
        <v>1419</v>
      </c>
      <c r="C727" s="26" t="s">
        <v>1420</v>
      </c>
      <c r="D727" s="26"/>
      <c r="E727" s="26"/>
      <c r="F727" s="27"/>
      <c r="G727" s="27"/>
      <c r="H727" s="27"/>
      <c r="I727" s="27"/>
      <c r="J727" s="27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</row>
    <row r="728" s="1" customFormat="1" ht="15.75">
      <c r="A728" s="1" t="s">
        <v>1162</v>
      </c>
      <c r="B728" s="29" t="s">
        <v>1421</v>
      </c>
      <c r="C728" s="30" t="s">
        <v>1422</v>
      </c>
      <c r="D728" s="30">
        <v>400</v>
      </c>
      <c r="E728" s="30">
        <v>400</v>
      </c>
      <c r="F728" s="25">
        <v>460</v>
      </c>
      <c r="G728" s="25">
        <v>460</v>
      </c>
      <c r="H728" s="25">
        <f t="shared" si="50"/>
        <v>60</v>
      </c>
      <c r="I728" s="25">
        <f t="shared" si="51"/>
        <v>60</v>
      </c>
      <c r="J728" s="79">
        <f t="shared" si="52"/>
        <v>0.14999999999999991</v>
      </c>
    </row>
    <row r="729" s="1" customFormat="1" ht="15.75">
      <c r="A729" s="1" t="s">
        <v>1162</v>
      </c>
      <c r="B729" s="29" t="s">
        <v>1423</v>
      </c>
      <c r="C729" s="30" t="s">
        <v>1424</v>
      </c>
      <c r="D729" s="30">
        <v>350</v>
      </c>
      <c r="E729" s="30">
        <v>350</v>
      </c>
      <c r="F729" s="25">
        <v>400</v>
      </c>
      <c r="G729" s="25">
        <v>400</v>
      </c>
      <c r="H729" s="25">
        <f t="shared" si="50"/>
        <v>50</v>
      </c>
      <c r="I729" s="25">
        <f t="shared" si="51"/>
        <v>50</v>
      </c>
      <c r="J729" s="79">
        <f t="shared" si="52"/>
        <v>0.14285714285714279</v>
      </c>
    </row>
    <row r="730" s="1" customFormat="1" ht="15.75">
      <c r="B730" s="29" t="s">
        <v>1425</v>
      </c>
      <c r="C730" s="30" t="s">
        <v>1426</v>
      </c>
      <c r="D730" s="30">
        <v>320</v>
      </c>
      <c r="E730" s="30">
        <v>320</v>
      </c>
      <c r="F730" s="43">
        <v>370</v>
      </c>
      <c r="G730" s="43">
        <v>370</v>
      </c>
      <c r="H730" s="43">
        <f t="shared" si="50"/>
        <v>50</v>
      </c>
      <c r="I730" s="43">
        <f t="shared" si="51"/>
        <v>50</v>
      </c>
      <c r="J730" s="85">
        <f t="shared" si="52"/>
        <v>0.15625</v>
      </c>
    </row>
    <row r="731" s="1" customFormat="1" ht="15.75">
      <c r="A731" s="1" t="s">
        <v>1162</v>
      </c>
      <c r="B731" s="29" t="s">
        <v>1427</v>
      </c>
      <c r="C731" s="30" t="s">
        <v>1428</v>
      </c>
      <c r="D731" s="30">
        <v>650</v>
      </c>
      <c r="E731" s="30"/>
      <c r="F731" s="25">
        <v>750</v>
      </c>
      <c r="G731" s="25"/>
      <c r="H731" s="25">
        <f t="shared" si="50"/>
        <v>100</v>
      </c>
      <c r="I731" s="25">
        <f t="shared" si="51"/>
        <v>0</v>
      </c>
      <c r="J731" s="79">
        <f t="shared" si="52"/>
        <v>0.15384615384615374</v>
      </c>
    </row>
    <row r="732" s="1" customFormat="1" ht="15.75">
      <c r="A732" s="1" t="s">
        <v>1162</v>
      </c>
      <c r="B732" s="29" t="s">
        <v>1429</v>
      </c>
      <c r="C732" s="30" t="s">
        <v>1430</v>
      </c>
      <c r="D732" s="30">
        <v>250</v>
      </c>
      <c r="E732" s="30"/>
      <c r="F732" s="25">
        <v>290</v>
      </c>
      <c r="G732" s="25"/>
      <c r="H732" s="25">
        <f t="shared" si="50"/>
        <v>40</v>
      </c>
      <c r="I732" s="25">
        <f t="shared" si="51"/>
        <v>0</v>
      </c>
      <c r="J732" s="79">
        <f t="shared" si="52"/>
        <v>0.15999999999999992</v>
      </c>
    </row>
    <row r="733" s="1" customFormat="1" ht="15.75">
      <c r="A733" s="1" t="s">
        <v>1162</v>
      </c>
      <c r="B733" s="29" t="s">
        <v>1431</v>
      </c>
      <c r="C733" s="32" t="s">
        <v>1432</v>
      </c>
      <c r="D733" s="42">
        <v>300</v>
      </c>
      <c r="E733" s="42"/>
      <c r="F733" s="25">
        <v>350</v>
      </c>
      <c r="G733" s="25"/>
      <c r="H733" s="25">
        <f t="shared" ref="H733:H796" si="53">F733-D733</f>
        <v>50</v>
      </c>
      <c r="I733" s="25">
        <f t="shared" ref="I733:I796" si="54">G733-E733</f>
        <v>0</v>
      </c>
      <c r="J733" s="79">
        <f t="shared" si="52"/>
        <v>0.16666666666666674</v>
      </c>
    </row>
    <row r="734" s="1" customFormat="1" ht="15.75">
      <c r="A734" s="1" t="s">
        <v>1162</v>
      </c>
      <c r="B734" s="29" t="s">
        <v>1433</v>
      </c>
      <c r="C734" s="32" t="s">
        <v>1434</v>
      </c>
      <c r="D734" s="42">
        <v>200</v>
      </c>
      <c r="E734" s="42"/>
      <c r="F734" s="25">
        <v>230</v>
      </c>
      <c r="G734" s="25"/>
      <c r="H734" s="25">
        <f t="shared" si="53"/>
        <v>30</v>
      </c>
      <c r="I734" s="25">
        <f t="shared" si="54"/>
        <v>0</v>
      </c>
      <c r="J734" s="79">
        <f t="shared" si="52"/>
        <v>0.14999999999999991</v>
      </c>
    </row>
    <row r="735" s="1" customFormat="1" ht="15.75">
      <c r="A735" s="1" t="s">
        <v>1162</v>
      </c>
      <c r="B735" s="29" t="s">
        <v>1435</v>
      </c>
      <c r="C735" s="32" t="s">
        <v>1436</v>
      </c>
      <c r="D735" s="42">
        <v>200</v>
      </c>
      <c r="E735" s="42"/>
      <c r="F735" s="25">
        <v>230</v>
      </c>
      <c r="G735" s="25"/>
      <c r="H735" s="25">
        <f t="shared" si="53"/>
        <v>30</v>
      </c>
      <c r="I735" s="25">
        <f t="shared" si="54"/>
        <v>0</v>
      </c>
      <c r="J735" s="79">
        <f t="shared" si="52"/>
        <v>0.14999999999999991</v>
      </c>
    </row>
    <row r="736" s="1" customFormat="1" ht="15.75">
      <c r="A736" s="1" t="s">
        <v>1162</v>
      </c>
      <c r="B736" s="29" t="s">
        <v>1437</v>
      </c>
      <c r="C736" s="32" t="s">
        <v>1438</v>
      </c>
      <c r="D736" s="42">
        <v>370</v>
      </c>
      <c r="E736" s="42">
        <v>370</v>
      </c>
      <c r="F736" s="25">
        <v>430</v>
      </c>
      <c r="G736" s="25">
        <v>430</v>
      </c>
      <c r="H736" s="25">
        <f t="shared" si="53"/>
        <v>60</v>
      </c>
      <c r="I736" s="25">
        <f t="shared" si="54"/>
        <v>60</v>
      </c>
      <c r="J736" s="79">
        <f t="shared" si="52"/>
        <v>0.16216216216216206</v>
      </c>
    </row>
    <row r="737" s="1" customFormat="1" ht="15.75">
      <c r="A737" s="1" t="s">
        <v>1162</v>
      </c>
      <c r="B737" s="29" t="s">
        <v>1439</v>
      </c>
      <c r="C737" s="32" t="s">
        <v>1440</v>
      </c>
      <c r="D737" s="42">
        <v>400</v>
      </c>
      <c r="E737" s="42"/>
      <c r="F737" s="25">
        <v>460</v>
      </c>
      <c r="G737" s="25"/>
      <c r="H737" s="25">
        <f t="shared" si="53"/>
        <v>60</v>
      </c>
      <c r="I737" s="25">
        <f t="shared" si="54"/>
        <v>0</v>
      </c>
      <c r="J737" s="79">
        <f t="shared" si="52"/>
        <v>0.14999999999999991</v>
      </c>
    </row>
    <row r="738" s="1" customFormat="1" ht="15.75">
      <c r="A738" s="1" t="s">
        <v>1162</v>
      </c>
      <c r="B738" s="29" t="s">
        <v>1441</v>
      </c>
      <c r="C738" s="32" t="s">
        <v>1442</v>
      </c>
      <c r="D738" s="42">
        <v>300</v>
      </c>
      <c r="E738" s="42"/>
      <c r="F738" s="25">
        <v>350</v>
      </c>
      <c r="G738" s="25"/>
      <c r="H738" s="25">
        <f t="shared" si="53"/>
        <v>50</v>
      </c>
      <c r="I738" s="25">
        <f t="shared" si="54"/>
        <v>0</v>
      </c>
      <c r="J738" s="79">
        <f t="shared" si="52"/>
        <v>0.16666666666666674</v>
      </c>
    </row>
    <row r="739" s="17" customFormat="1" ht="15.75">
      <c r="A739" s="17" t="s">
        <v>1162</v>
      </c>
      <c r="B739" s="18" t="s">
        <v>1443</v>
      </c>
      <c r="C739" s="26" t="s">
        <v>1444</v>
      </c>
      <c r="D739" s="26"/>
      <c r="E739" s="26"/>
      <c r="F739" s="27"/>
      <c r="G739" s="27"/>
      <c r="H739" s="27"/>
      <c r="I739" s="27"/>
      <c r="J739" s="27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</row>
    <row r="740" s="1" customFormat="1" ht="15.75">
      <c r="A740" s="1" t="s">
        <v>1162</v>
      </c>
      <c r="B740" s="29" t="s">
        <v>1445</v>
      </c>
      <c r="C740" s="30" t="s">
        <v>1446</v>
      </c>
      <c r="D740" s="30">
        <v>600</v>
      </c>
      <c r="E740" s="30">
        <v>600</v>
      </c>
      <c r="F740" s="25">
        <v>690</v>
      </c>
      <c r="G740" s="25">
        <v>690</v>
      </c>
      <c r="H740" s="25">
        <f t="shared" si="53"/>
        <v>90</v>
      </c>
      <c r="I740" s="25">
        <f t="shared" si="54"/>
        <v>90</v>
      </c>
      <c r="J740" s="79">
        <f t="shared" si="52"/>
        <v>0.14999999999999991</v>
      </c>
    </row>
    <row r="741" s="1" customFormat="1" ht="15.75">
      <c r="A741" s="1" t="s">
        <v>1162</v>
      </c>
      <c r="B741" s="29" t="s">
        <v>1447</v>
      </c>
      <c r="C741" s="30" t="s">
        <v>1448</v>
      </c>
      <c r="D741" s="30">
        <v>320</v>
      </c>
      <c r="E741" s="30">
        <v>320</v>
      </c>
      <c r="F741" s="25">
        <v>370</v>
      </c>
      <c r="G741" s="25">
        <v>370</v>
      </c>
      <c r="H741" s="25">
        <f t="shared" si="53"/>
        <v>50</v>
      </c>
      <c r="I741" s="25">
        <f t="shared" si="54"/>
        <v>50</v>
      </c>
      <c r="J741" s="79">
        <f t="shared" si="52"/>
        <v>0.15625</v>
      </c>
    </row>
    <row r="742" s="1" customFormat="1" ht="15.75">
      <c r="A742" s="1" t="s">
        <v>1162</v>
      </c>
      <c r="B742" s="29" t="s">
        <v>1449</v>
      </c>
      <c r="C742" s="32" t="s">
        <v>1450</v>
      </c>
      <c r="D742" s="42">
        <v>300</v>
      </c>
      <c r="E742" s="42"/>
      <c r="F742" s="25">
        <v>350</v>
      </c>
      <c r="G742" s="25"/>
      <c r="H742" s="25">
        <f t="shared" si="53"/>
        <v>50</v>
      </c>
      <c r="I742" s="25">
        <f t="shared" si="54"/>
        <v>0</v>
      </c>
      <c r="J742" s="79">
        <f t="shared" si="52"/>
        <v>0.16666666666666674</v>
      </c>
    </row>
    <row r="743" s="17" customFormat="1" ht="15.75">
      <c r="A743" s="17" t="s">
        <v>1162</v>
      </c>
      <c r="B743" s="18" t="s">
        <v>1451</v>
      </c>
      <c r="C743" s="26" t="s">
        <v>1452</v>
      </c>
      <c r="D743" s="26"/>
      <c r="E743" s="26"/>
      <c r="F743" s="27"/>
      <c r="G743" s="27"/>
      <c r="H743" s="27"/>
      <c r="I743" s="27"/>
      <c r="J743" s="27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</row>
    <row r="744" s="1" customFormat="1" ht="15.75">
      <c r="A744" s="1" t="s">
        <v>1162</v>
      </c>
      <c r="B744" s="29" t="s">
        <v>1453</v>
      </c>
      <c r="C744" s="30" t="s">
        <v>1454</v>
      </c>
      <c r="D744" s="30">
        <v>550</v>
      </c>
      <c r="E744" s="30"/>
      <c r="F744" s="25">
        <v>630</v>
      </c>
      <c r="G744" s="25"/>
      <c r="H744" s="25">
        <f t="shared" si="53"/>
        <v>80</v>
      </c>
      <c r="I744" s="25">
        <f t="shared" si="54"/>
        <v>0</v>
      </c>
      <c r="J744" s="79">
        <f t="shared" si="52"/>
        <v>0.1454545454545455</v>
      </c>
    </row>
    <row r="745" s="1" customFormat="1" ht="15.75">
      <c r="A745" s="1" t="s">
        <v>1162</v>
      </c>
      <c r="B745" s="29" t="s">
        <v>1455</v>
      </c>
      <c r="C745" s="30" t="s">
        <v>1456</v>
      </c>
      <c r="D745" s="30">
        <v>2300</v>
      </c>
      <c r="E745" s="30"/>
      <c r="F745" s="25">
        <v>2650</v>
      </c>
      <c r="G745" s="25"/>
      <c r="H745" s="25">
        <f t="shared" si="53"/>
        <v>350</v>
      </c>
      <c r="I745" s="25">
        <f t="shared" si="54"/>
        <v>0</v>
      </c>
      <c r="J745" s="79">
        <f t="shared" si="52"/>
        <v>0.15217391304347827</v>
      </c>
    </row>
    <row r="746" s="17" customFormat="1" ht="15.75">
      <c r="A746" s="1" t="s">
        <v>1162</v>
      </c>
      <c r="B746" s="18" t="s">
        <v>1457</v>
      </c>
      <c r="C746" s="26" t="s">
        <v>1458</v>
      </c>
      <c r="D746" s="26"/>
      <c r="E746" s="26"/>
      <c r="F746" s="27"/>
      <c r="G746" s="27"/>
      <c r="H746" s="27"/>
      <c r="I746" s="27"/>
      <c r="J746" s="27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</row>
    <row r="747" s="1" customFormat="1" ht="31.5">
      <c r="A747" s="1" t="s">
        <v>1162</v>
      </c>
      <c r="B747" s="29" t="s">
        <v>1459</v>
      </c>
      <c r="C747" s="30" t="s">
        <v>1460</v>
      </c>
      <c r="D747" s="30">
        <v>600</v>
      </c>
      <c r="E747" s="30"/>
      <c r="F747" s="25">
        <v>700</v>
      </c>
      <c r="G747" s="25"/>
      <c r="H747" s="25">
        <f t="shared" si="53"/>
        <v>100</v>
      </c>
      <c r="I747" s="25">
        <f t="shared" si="54"/>
        <v>0</v>
      </c>
      <c r="J747" s="79">
        <f t="shared" si="52"/>
        <v>0.16666666666666674</v>
      </c>
    </row>
    <row r="748" s="1" customFormat="1" ht="31.5">
      <c r="A748" s="1" t="s">
        <v>1162</v>
      </c>
      <c r="B748" s="29" t="s">
        <v>1461</v>
      </c>
      <c r="C748" s="30" t="s">
        <v>1462</v>
      </c>
      <c r="D748" s="30">
        <v>600</v>
      </c>
      <c r="E748" s="30"/>
      <c r="F748" s="25">
        <v>700</v>
      </c>
      <c r="G748" s="25"/>
      <c r="H748" s="25">
        <f t="shared" si="53"/>
        <v>100</v>
      </c>
      <c r="I748" s="25">
        <f t="shared" si="54"/>
        <v>0</v>
      </c>
      <c r="J748" s="79">
        <f t="shared" si="52"/>
        <v>0.16666666666666674</v>
      </c>
    </row>
    <row r="749" s="1" customFormat="1" ht="15.75">
      <c r="B749" s="29" t="s">
        <v>1463</v>
      </c>
      <c r="C749" s="30" t="s">
        <v>1464</v>
      </c>
      <c r="D749" s="30">
        <v>550</v>
      </c>
      <c r="E749" s="30"/>
      <c r="F749" s="43">
        <v>650</v>
      </c>
      <c r="G749" s="43"/>
      <c r="H749" s="43">
        <f t="shared" si="53"/>
        <v>100</v>
      </c>
      <c r="I749" s="43">
        <f t="shared" si="54"/>
        <v>0</v>
      </c>
      <c r="J749" s="85">
        <f t="shared" si="52"/>
        <v>0.18181818181818188</v>
      </c>
    </row>
    <row r="750" s="22" customFormat="1" ht="19.5" customHeight="1">
      <c r="A750" s="22" t="s">
        <v>1162</v>
      </c>
      <c r="B750" s="23" t="s">
        <v>1465</v>
      </c>
      <c r="C750" s="30" t="s">
        <v>1466</v>
      </c>
      <c r="D750" s="24">
        <v>600</v>
      </c>
      <c r="E750" s="24"/>
      <c r="F750" s="25">
        <v>700</v>
      </c>
      <c r="G750" s="25"/>
      <c r="H750" s="25">
        <f t="shared" si="53"/>
        <v>100</v>
      </c>
      <c r="I750" s="25">
        <f t="shared" si="54"/>
        <v>0</v>
      </c>
      <c r="J750" s="79">
        <f t="shared" si="52"/>
        <v>0.16666666666666674</v>
      </c>
    </row>
    <row r="751" s="22" customFormat="1" ht="31.5">
      <c r="A751" s="22" t="s">
        <v>1162</v>
      </c>
      <c r="B751" s="23" t="s">
        <v>1467</v>
      </c>
      <c r="C751" s="30" t="s">
        <v>1468</v>
      </c>
      <c r="D751" s="24">
        <v>650</v>
      </c>
      <c r="E751" s="24"/>
      <c r="F751" s="25">
        <v>750</v>
      </c>
      <c r="G751" s="25"/>
      <c r="H751" s="25">
        <f t="shared" si="53"/>
        <v>100</v>
      </c>
      <c r="I751" s="25">
        <f t="shared" si="54"/>
        <v>0</v>
      </c>
      <c r="J751" s="79">
        <f t="shared" si="52"/>
        <v>0.15384615384615374</v>
      </c>
    </row>
    <row r="752" s="22" customFormat="1" ht="15.75">
      <c r="A752" s="1" t="s">
        <v>1197</v>
      </c>
      <c r="B752" s="23" t="s">
        <v>1469</v>
      </c>
      <c r="C752" s="32" t="s">
        <v>1470</v>
      </c>
      <c r="D752" s="81">
        <v>420</v>
      </c>
      <c r="E752" s="81"/>
      <c r="F752" s="25">
        <v>480</v>
      </c>
      <c r="G752" s="25"/>
      <c r="H752" s="25">
        <f t="shared" si="53"/>
        <v>60</v>
      </c>
      <c r="I752" s="25">
        <f t="shared" si="54"/>
        <v>0</v>
      </c>
      <c r="J752" s="79">
        <f t="shared" si="52"/>
        <v>0.14285714285714279</v>
      </c>
    </row>
    <row r="753" s="1" customFormat="1" ht="15.75">
      <c r="A753" s="1" t="s">
        <v>1197</v>
      </c>
      <c r="B753" s="29" t="s">
        <v>1471</v>
      </c>
      <c r="C753" s="32" t="s">
        <v>1472</v>
      </c>
      <c r="D753" s="42">
        <v>570</v>
      </c>
      <c r="E753" s="42"/>
      <c r="F753" s="25">
        <v>650</v>
      </c>
      <c r="G753" s="25"/>
      <c r="H753" s="25">
        <f t="shared" si="53"/>
        <v>80</v>
      </c>
      <c r="I753" s="25">
        <f t="shared" si="54"/>
        <v>0</v>
      </c>
      <c r="J753" s="79">
        <f t="shared" si="52"/>
        <v>0.14035087719298245</v>
      </c>
    </row>
    <row r="754" s="1" customFormat="1" ht="31.5">
      <c r="A754" s="1" t="s">
        <v>1162</v>
      </c>
      <c r="B754" s="29" t="s">
        <v>1473</v>
      </c>
      <c r="C754" s="32" t="s">
        <v>1474</v>
      </c>
      <c r="D754" s="42">
        <v>600</v>
      </c>
      <c r="E754" s="42"/>
      <c r="F754" s="25">
        <v>700</v>
      </c>
      <c r="G754" s="25"/>
      <c r="H754" s="25">
        <f t="shared" si="53"/>
        <v>100</v>
      </c>
      <c r="I754" s="25">
        <f t="shared" si="54"/>
        <v>0</v>
      </c>
      <c r="J754" s="79">
        <f t="shared" si="52"/>
        <v>0.16666666666666674</v>
      </c>
    </row>
    <row r="755" s="17" customFormat="1" ht="15.75">
      <c r="A755" s="1" t="s">
        <v>1197</v>
      </c>
      <c r="B755" s="18" t="s">
        <v>1475</v>
      </c>
      <c r="C755" s="26" t="s">
        <v>1476</v>
      </c>
      <c r="D755" s="26"/>
      <c r="E755" s="26"/>
      <c r="F755" s="27"/>
      <c r="G755" s="27"/>
      <c r="H755" s="27"/>
      <c r="I755" s="27"/>
      <c r="J755" s="27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</row>
    <row r="756" s="1" customFormat="1" ht="31.5">
      <c r="A756" s="1" t="s">
        <v>1197</v>
      </c>
      <c r="B756" s="23" t="s">
        <v>1477</v>
      </c>
      <c r="C756" s="30" t="s">
        <v>1478</v>
      </c>
      <c r="D756" s="30">
        <v>500</v>
      </c>
      <c r="E756" s="30"/>
      <c r="F756" s="25">
        <v>580</v>
      </c>
      <c r="G756" s="25"/>
      <c r="H756" s="25">
        <f t="shared" si="53"/>
        <v>80</v>
      </c>
      <c r="I756" s="25">
        <f t="shared" si="54"/>
        <v>0</v>
      </c>
      <c r="J756" s="79">
        <f t="shared" si="52"/>
        <v>0.15999999999999992</v>
      </c>
    </row>
    <row r="757" s="1" customFormat="1" ht="31.5">
      <c r="A757" s="1" t="s">
        <v>1197</v>
      </c>
      <c r="B757" s="29" t="s">
        <v>1479</v>
      </c>
      <c r="C757" s="30" t="s">
        <v>1480</v>
      </c>
      <c r="D757" s="24">
        <v>600</v>
      </c>
      <c r="E757" s="24"/>
      <c r="F757" s="25">
        <v>700</v>
      </c>
      <c r="G757" s="25"/>
      <c r="H757" s="25">
        <f t="shared" si="53"/>
        <v>100</v>
      </c>
      <c r="I757" s="25">
        <f t="shared" si="54"/>
        <v>0</v>
      </c>
      <c r="J757" s="79">
        <f t="shared" si="52"/>
        <v>0.16666666666666674</v>
      </c>
    </row>
    <row r="758" s="1" customFormat="1" ht="31.5">
      <c r="A758" s="1" t="s">
        <v>1197</v>
      </c>
      <c r="B758" s="29" t="s">
        <v>1481</v>
      </c>
      <c r="C758" s="30" t="s">
        <v>1482</v>
      </c>
      <c r="D758" s="24">
        <v>700</v>
      </c>
      <c r="E758" s="24"/>
      <c r="F758" s="25">
        <v>800</v>
      </c>
      <c r="G758" s="25"/>
      <c r="H758" s="25">
        <f t="shared" si="53"/>
        <v>100</v>
      </c>
      <c r="I758" s="25">
        <f t="shared" si="54"/>
        <v>0</v>
      </c>
      <c r="J758" s="79">
        <f t="shared" si="52"/>
        <v>0.14285714285714279</v>
      </c>
    </row>
    <row r="759" s="1" customFormat="1" ht="31.5">
      <c r="A759" s="1" t="s">
        <v>1197</v>
      </c>
      <c r="B759" s="23" t="s">
        <v>1483</v>
      </c>
      <c r="C759" s="30" t="s">
        <v>1484</v>
      </c>
      <c r="D759" s="24">
        <v>600</v>
      </c>
      <c r="E759" s="24"/>
      <c r="F759" s="25">
        <v>700</v>
      </c>
      <c r="G759" s="25"/>
      <c r="H759" s="25">
        <f t="shared" si="53"/>
        <v>100</v>
      </c>
      <c r="I759" s="25">
        <f t="shared" si="54"/>
        <v>0</v>
      </c>
      <c r="J759" s="79">
        <f t="shared" si="52"/>
        <v>0.16666666666666674</v>
      </c>
    </row>
    <row r="760" s="1" customFormat="1" ht="31.5">
      <c r="A760" s="1" t="s">
        <v>1197</v>
      </c>
      <c r="B760" s="23" t="s">
        <v>1485</v>
      </c>
      <c r="C760" s="30" t="s">
        <v>1486</v>
      </c>
      <c r="D760" s="24">
        <v>600</v>
      </c>
      <c r="E760" s="24"/>
      <c r="F760" s="25">
        <v>700</v>
      </c>
      <c r="G760" s="25"/>
      <c r="H760" s="25">
        <f t="shared" si="53"/>
        <v>100</v>
      </c>
      <c r="I760" s="25">
        <f t="shared" si="54"/>
        <v>0</v>
      </c>
      <c r="J760" s="79">
        <f t="shared" si="52"/>
        <v>0.16666666666666674</v>
      </c>
    </row>
    <row r="761" s="1" customFormat="1" ht="15.75">
      <c r="A761" s="1" t="s">
        <v>1197</v>
      </c>
      <c r="B761" s="29" t="s">
        <v>1487</v>
      </c>
      <c r="C761" s="30" t="s">
        <v>1488</v>
      </c>
      <c r="D761" s="24">
        <v>600</v>
      </c>
      <c r="E761" s="24"/>
      <c r="F761" s="25">
        <v>700</v>
      </c>
      <c r="G761" s="25"/>
      <c r="H761" s="25">
        <f t="shared" si="53"/>
        <v>100</v>
      </c>
      <c r="I761" s="25">
        <f t="shared" si="54"/>
        <v>0</v>
      </c>
      <c r="J761" s="79">
        <f t="shared" si="52"/>
        <v>0.16666666666666674</v>
      </c>
    </row>
    <row r="762" s="1" customFormat="1" ht="15.75">
      <c r="A762" s="1" t="s">
        <v>1197</v>
      </c>
      <c r="B762" s="29" t="s">
        <v>1489</v>
      </c>
      <c r="C762" s="30" t="s">
        <v>1490</v>
      </c>
      <c r="D762" s="24">
        <v>600</v>
      </c>
      <c r="E762" s="24"/>
      <c r="F762" s="25">
        <v>700</v>
      </c>
      <c r="G762" s="25"/>
      <c r="H762" s="25">
        <f t="shared" si="53"/>
        <v>100</v>
      </c>
      <c r="I762" s="25">
        <f t="shared" si="54"/>
        <v>0</v>
      </c>
      <c r="J762" s="79">
        <f t="shared" si="52"/>
        <v>0.16666666666666674</v>
      </c>
    </row>
    <row r="763" s="1" customFormat="1" ht="15.75">
      <c r="A763" s="1" t="s">
        <v>1197</v>
      </c>
      <c r="B763" s="29" t="s">
        <v>1491</v>
      </c>
      <c r="C763" s="30" t="s">
        <v>1492</v>
      </c>
      <c r="D763" s="24">
        <v>600</v>
      </c>
      <c r="E763" s="24"/>
      <c r="F763" s="25">
        <v>700</v>
      </c>
      <c r="G763" s="25"/>
      <c r="H763" s="25">
        <f t="shared" si="53"/>
        <v>100</v>
      </c>
      <c r="I763" s="25">
        <f t="shared" si="54"/>
        <v>0</v>
      </c>
      <c r="J763" s="79">
        <f t="shared" si="52"/>
        <v>0.16666666666666674</v>
      </c>
    </row>
    <row r="764" s="1" customFormat="1" ht="15.75">
      <c r="A764" s="1" t="s">
        <v>1197</v>
      </c>
      <c r="B764" s="29" t="s">
        <v>1493</v>
      </c>
      <c r="C764" s="30" t="s">
        <v>1494</v>
      </c>
      <c r="D764" s="24">
        <v>600</v>
      </c>
      <c r="E764" s="24"/>
      <c r="F764" s="25">
        <v>700</v>
      </c>
      <c r="G764" s="25"/>
      <c r="H764" s="25">
        <f t="shared" si="53"/>
        <v>100</v>
      </c>
      <c r="I764" s="25">
        <f t="shared" si="54"/>
        <v>0</v>
      </c>
      <c r="J764" s="79">
        <f t="shared" si="52"/>
        <v>0.16666666666666674</v>
      </c>
    </row>
    <row r="765" s="1" customFormat="1" ht="15.75">
      <c r="A765" s="1" t="s">
        <v>1197</v>
      </c>
      <c r="B765" s="29" t="s">
        <v>1495</v>
      </c>
      <c r="C765" s="30" t="s">
        <v>1496</v>
      </c>
      <c r="D765" s="24">
        <v>600</v>
      </c>
      <c r="E765" s="24">
        <v>600</v>
      </c>
      <c r="F765" s="25">
        <v>700</v>
      </c>
      <c r="G765" s="25"/>
      <c r="H765" s="25">
        <f t="shared" si="53"/>
        <v>100</v>
      </c>
      <c r="I765" s="25">
        <f t="shared" si="54"/>
        <v>-600</v>
      </c>
      <c r="J765" s="79">
        <f t="shared" si="52"/>
        <v>0.16666666666666674</v>
      </c>
    </row>
    <row r="766" s="1" customFormat="1" ht="31.5">
      <c r="A766" s="1" t="s">
        <v>1197</v>
      </c>
      <c r="B766" s="29" t="s">
        <v>1497</v>
      </c>
      <c r="C766" s="30" t="s">
        <v>1498</v>
      </c>
      <c r="D766" s="24">
        <v>600</v>
      </c>
      <c r="E766" s="30">
        <v>600</v>
      </c>
      <c r="F766" s="25">
        <v>700</v>
      </c>
      <c r="G766" s="25"/>
      <c r="H766" s="25">
        <f t="shared" si="53"/>
        <v>100</v>
      </c>
      <c r="I766" s="25">
        <f t="shared" si="54"/>
        <v>-600</v>
      </c>
      <c r="J766" s="79">
        <f t="shared" si="52"/>
        <v>0.16666666666666674</v>
      </c>
    </row>
    <row r="767" s="1" customFormat="1" ht="31.5">
      <c r="A767" s="1" t="s">
        <v>1197</v>
      </c>
      <c r="B767" s="29" t="s">
        <v>1499</v>
      </c>
      <c r="C767" s="30" t="s">
        <v>1500</v>
      </c>
      <c r="D767" s="30">
        <v>700</v>
      </c>
      <c r="E767" s="30"/>
      <c r="F767" s="25">
        <v>800</v>
      </c>
      <c r="G767" s="25"/>
      <c r="H767" s="25">
        <f t="shared" si="53"/>
        <v>100</v>
      </c>
      <c r="I767" s="25">
        <f t="shared" si="54"/>
        <v>0</v>
      </c>
      <c r="J767" s="79">
        <f t="shared" si="52"/>
        <v>0.14285714285714279</v>
      </c>
    </row>
    <row r="768" s="1" customFormat="1" ht="31.5">
      <c r="A768" s="1" t="s">
        <v>1197</v>
      </c>
      <c r="B768" s="29" t="s">
        <v>1501</v>
      </c>
      <c r="C768" s="30" t="s">
        <v>1502</v>
      </c>
      <c r="D768" s="30">
        <v>700</v>
      </c>
      <c r="E768" s="30"/>
      <c r="F768" s="25">
        <v>800</v>
      </c>
      <c r="G768" s="25"/>
      <c r="H768" s="25">
        <f t="shared" si="53"/>
        <v>100</v>
      </c>
      <c r="I768" s="25">
        <f t="shared" si="54"/>
        <v>0</v>
      </c>
      <c r="J768" s="79">
        <f t="shared" si="52"/>
        <v>0.14285714285714279</v>
      </c>
    </row>
    <row r="769" s="1" customFormat="1" ht="31.5">
      <c r="A769" s="1" t="s">
        <v>1197</v>
      </c>
      <c r="B769" s="29" t="s">
        <v>1503</v>
      </c>
      <c r="C769" s="30" t="s">
        <v>1504</v>
      </c>
      <c r="D769" s="30">
        <v>700</v>
      </c>
      <c r="E769" s="30"/>
      <c r="F769" s="25">
        <v>800</v>
      </c>
      <c r="G769" s="25"/>
      <c r="H769" s="25">
        <f t="shared" si="53"/>
        <v>100</v>
      </c>
      <c r="I769" s="25">
        <f t="shared" si="54"/>
        <v>0</v>
      </c>
      <c r="J769" s="79">
        <f t="shared" si="52"/>
        <v>0.14285714285714279</v>
      </c>
    </row>
    <row r="770" s="1" customFormat="1" ht="31.5">
      <c r="A770" s="1" t="s">
        <v>1197</v>
      </c>
      <c r="B770" s="29" t="s">
        <v>1505</v>
      </c>
      <c r="C770" s="30" t="s">
        <v>1506</v>
      </c>
      <c r="D770" s="30">
        <v>800</v>
      </c>
      <c r="E770" s="30"/>
      <c r="F770" s="25">
        <v>900</v>
      </c>
      <c r="G770" s="25"/>
      <c r="H770" s="25">
        <f t="shared" si="53"/>
        <v>100</v>
      </c>
      <c r="I770" s="25">
        <f t="shared" si="54"/>
        <v>0</v>
      </c>
      <c r="J770" s="79">
        <f t="shared" si="52"/>
        <v>0.125</v>
      </c>
    </row>
    <row r="771" s="1" customFormat="1" ht="31.5">
      <c r="A771" s="1" t="s">
        <v>1197</v>
      </c>
      <c r="B771" s="29" t="s">
        <v>1507</v>
      </c>
      <c r="C771" s="30" t="s">
        <v>1508</v>
      </c>
      <c r="D771" s="30">
        <v>800</v>
      </c>
      <c r="E771" s="30"/>
      <c r="F771" s="25">
        <v>900</v>
      </c>
      <c r="G771" s="25"/>
      <c r="H771" s="25">
        <f t="shared" si="53"/>
        <v>100</v>
      </c>
      <c r="I771" s="25">
        <f t="shared" si="54"/>
        <v>0</v>
      </c>
      <c r="J771" s="79">
        <f t="shared" si="52"/>
        <v>0.125</v>
      </c>
    </row>
    <row r="772" s="1" customFormat="1" ht="18" customHeight="1">
      <c r="A772" s="1" t="s">
        <v>1197</v>
      </c>
      <c r="B772" s="29" t="s">
        <v>1509</v>
      </c>
      <c r="C772" s="30" t="s">
        <v>1510</v>
      </c>
      <c r="D772" s="30">
        <v>850</v>
      </c>
      <c r="E772" s="30"/>
      <c r="F772" s="25">
        <v>980</v>
      </c>
      <c r="G772" s="25"/>
      <c r="H772" s="25">
        <f t="shared" si="53"/>
        <v>130</v>
      </c>
      <c r="I772" s="25">
        <f t="shared" si="54"/>
        <v>0</v>
      </c>
      <c r="J772" s="79">
        <f t="shared" si="52"/>
        <v>0.15294117647058814</v>
      </c>
    </row>
    <row r="773" s="17" customFormat="1" ht="15.75">
      <c r="A773" s="1" t="s">
        <v>1197</v>
      </c>
      <c r="B773" s="18" t="s">
        <v>1511</v>
      </c>
      <c r="C773" s="26" t="s">
        <v>1512</v>
      </c>
      <c r="D773" s="26"/>
      <c r="E773" s="26"/>
      <c r="F773" s="27"/>
      <c r="G773" s="27"/>
      <c r="H773" s="27"/>
      <c r="I773" s="27"/>
      <c r="J773" s="27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</row>
    <row r="774" s="1" customFormat="1" ht="31.5">
      <c r="B774" s="29" t="s">
        <v>1513</v>
      </c>
      <c r="C774" s="30" t="s">
        <v>1514</v>
      </c>
      <c r="D774" s="24">
        <v>1200</v>
      </c>
      <c r="E774" s="24">
        <v>1200</v>
      </c>
      <c r="F774" s="25">
        <v>1400</v>
      </c>
      <c r="G774" s="25">
        <v>1400</v>
      </c>
      <c r="H774" s="25">
        <f t="shared" si="53"/>
        <v>200</v>
      </c>
      <c r="I774" s="25">
        <f t="shared" si="54"/>
        <v>200</v>
      </c>
      <c r="J774" s="79">
        <f t="shared" si="52"/>
        <v>0.16666666666666674</v>
      </c>
    </row>
    <row r="775" s="1" customFormat="1" ht="47.25">
      <c r="B775" s="29" t="s">
        <v>1515</v>
      </c>
      <c r="C775" s="30" t="s">
        <v>1516</v>
      </c>
      <c r="D775" s="24">
        <v>800</v>
      </c>
      <c r="E775" s="24">
        <v>800</v>
      </c>
      <c r="F775" s="25">
        <v>900</v>
      </c>
      <c r="G775" s="25">
        <v>900</v>
      </c>
      <c r="H775" s="25">
        <f t="shared" si="53"/>
        <v>100</v>
      </c>
      <c r="I775" s="25">
        <f t="shared" si="54"/>
        <v>100</v>
      </c>
      <c r="J775" s="79">
        <f t="shared" si="52"/>
        <v>0.125</v>
      </c>
    </row>
    <row r="776" s="1" customFormat="1" ht="31.5">
      <c r="B776" s="29" t="s">
        <v>1517</v>
      </c>
      <c r="C776" s="30" t="s">
        <v>1518</v>
      </c>
      <c r="D776" s="24">
        <v>1100</v>
      </c>
      <c r="E776" s="24"/>
      <c r="F776" s="25">
        <v>1300</v>
      </c>
      <c r="G776" s="25"/>
      <c r="H776" s="25">
        <f t="shared" si="53"/>
        <v>200</v>
      </c>
      <c r="I776" s="25">
        <f t="shared" si="54"/>
        <v>0</v>
      </c>
      <c r="J776" s="79">
        <f t="shared" ref="J776:J839" si="55">F776/D776-100%</f>
        <v>0.18181818181818188</v>
      </c>
    </row>
    <row r="777" s="1" customFormat="1" ht="31.5">
      <c r="B777" s="29" t="s">
        <v>1519</v>
      </c>
      <c r="C777" s="30" t="s">
        <v>1520</v>
      </c>
      <c r="D777" s="24">
        <v>800</v>
      </c>
      <c r="E777" s="24">
        <v>800</v>
      </c>
      <c r="F777" s="25">
        <v>900</v>
      </c>
      <c r="G777" s="25">
        <v>900</v>
      </c>
      <c r="H777" s="25">
        <f t="shared" si="53"/>
        <v>100</v>
      </c>
      <c r="I777" s="25">
        <f t="shared" si="54"/>
        <v>100</v>
      </c>
      <c r="J777" s="79">
        <f t="shared" si="55"/>
        <v>0.125</v>
      </c>
    </row>
    <row r="778" s="1" customFormat="1" ht="31.5">
      <c r="B778" s="29" t="s">
        <v>1521</v>
      </c>
      <c r="C778" s="30" t="s">
        <v>1522</v>
      </c>
      <c r="D778" s="24">
        <v>1100</v>
      </c>
      <c r="E778" s="24">
        <v>1100</v>
      </c>
      <c r="F778" s="25">
        <v>1300</v>
      </c>
      <c r="G778" s="25">
        <v>1300</v>
      </c>
      <c r="H778" s="25">
        <f t="shared" si="53"/>
        <v>200</v>
      </c>
      <c r="I778" s="25">
        <f t="shared" si="54"/>
        <v>200</v>
      </c>
      <c r="J778" s="79">
        <f t="shared" si="55"/>
        <v>0.18181818181818188</v>
      </c>
    </row>
    <row r="779" s="1" customFormat="1" ht="47.25">
      <c r="B779" s="29" t="s">
        <v>1523</v>
      </c>
      <c r="C779" s="30" t="s">
        <v>1524</v>
      </c>
      <c r="D779" s="24">
        <v>1100</v>
      </c>
      <c r="E779" s="24">
        <v>1100</v>
      </c>
      <c r="F779" s="25">
        <v>1300</v>
      </c>
      <c r="G779" s="25">
        <v>1300</v>
      </c>
      <c r="H779" s="25">
        <f t="shared" si="53"/>
        <v>200</v>
      </c>
      <c r="I779" s="25">
        <f t="shared" si="54"/>
        <v>200</v>
      </c>
      <c r="J779" s="79">
        <f t="shared" si="55"/>
        <v>0.18181818181818188</v>
      </c>
    </row>
    <row r="780" s="1" customFormat="1" ht="31.5">
      <c r="B780" s="29" t="s">
        <v>1525</v>
      </c>
      <c r="C780" s="30" t="s">
        <v>1526</v>
      </c>
      <c r="D780" s="24">
        <v>1100</v>
      </c>
      <c r="E780" s="24">
        <v>1100</v>
      </c>
      <c r="F780" s="25">
        <v>1300</v>
      </c>
      <c r="G780" s="25">
        <v>1300</v>
      </c>
      <c r="H780" s="25">
        <f t="shared" si="53"/>
        <v>200</v>
      </c>
      <c r="I780" s="25">
        <f t="shared" si="54"/>
        <v>200</v>
      </c>
      <c r="J780" s="79">
        <f t="shared" si="55"/>
        <v>0.18181818181818188</v>
      </c>
    </row>
    <row r="781" s="1" customFormat="1" ht="31.5">
      <c r="B781" s="29" t="s">
        <v>1527</v>
      </c>
      <c r="C781" s="30" t="s">
        <v>1528</v>
      </c>
      <c r="D781" s="24">
        <v>1100</v>
      </c>
      <c r="E781" s="24">
        <v>1100</v>
      </c>
      <c r="F781" s="25">
        <v>1300</v>
      </c>
      <c r="G781" s="25">
        <v>1300</v>
      </c>
      <c r="H781" s="25">
        <f t="shared" si="53"/>
        <v>200</v>
      </c>
      <c r="I781" s="25">
        <f t="shared" si="54"/>
        <v>200</v>
      </c>
      <c r="J781" s="79">
        <f t="shared" si="55"/>
        <v>0.18181818181818188</v>
      </c>
    </row>
    <row r="782" s="1" customFormat="1" ht="31.5">
      <c r="B782" s="29" t="s">
        <v>1529</v>
      </c>
      <c r="C782" s="30" t="s">
        <v>1530</v>
      </c>
      <c r="D782" s="24">
        <v>1200</v>
      </c>
      <c r="E782" s="24"/>
      <c r="F782" s="25">
        <v>1400</v>
      </c>
      <c r="G782" s="25"/>
      <c r="H782" s="25">
        <f t="shared" si="53"/>
        <v>200</v>
      </c>
      <c r="I782" s="25">
        <f t="shared" si="54"/>
        <v>0</v>
      </c>
      <c r="J782" s="79">
        <f t="shared" si="55"/>
        <v>0.16666666666666674</v>
      </c>
    </row>
    <row r="783" s="1" customFormat="1" ht="47.25">
      <c r="B783" s="29" t="s">
        <v>1531</v>
      </c>
      <c r="C783" s="30" t="s">
        <v>1532</v>
      </c>
      <c r="D783" s="24">
        <v>1400</v>
      </c>
      <c r="E783" s="24"/>
      <c r="F783" s="25">
        <v>1600</v>
      </c>
      <c r="G783" s="25"/>
      <c r="H783" s="25">
        <f t="shared" si="53"/>
        <v>200</v>
      </c>
      <c r="I783" s="25">
        <f t="shared" si="54"/>
        <v>0</v>
      </c>
      <c r="J783" s="79">
        <f t="shared" si="55"/>
        <v>0.14285714285714279</v>
      </c>
    </row>
    <row r="784" s="1" customFormat="1" ht="15.75">
      <c r="A784" s="1" t="s">
        <v>1197</v>
      </c>
      <c r="B784" s="29" t="s">
        <v>1533</v>
      </c>
      <c r="C784" s="30" t="s">
        <v>1534</v>
      </c>
      <c r="D784" s="24">
        <v>600</v>
      </c>
      <c r="E784" s="24">
        <v>600</v>
      </c>
      <c r="F784" s="25">
        <v>700</v>
      </c>
      <c r="G784" s="25">
        <v>700</v>
      </c>
      <c r="H784" s="25">
        <f t="shared" si="53"/>
        <v>100</v>
      </c>
      <c r="I784" s="25">
        <f t="shared" si="54"/>
        <v>100</v>
      </c>
      <c r="J784" s="79">
        <f t="shared" si="55"/>
        <v>0.16666666666666674</v>
      </c>
    </row>
    <row r="785" s="1" customFormat="1" ht="15.75">
      <c r="A785" s="1" t="s">
        <v>1197</v>
      </c>
      <c r="B785" s="29" t="s">
        <v>1535</v>
      </c>
      <c r="C785" s="30" t="s">
        <v>1536</v>
      </c>
      <c r="D785" s="24">
        <v>600</v>
      </c>
      <c r="E785" s="24"/>
      <c r="F785" s="25">
        <v>700</v>
      </c>
      <c r="G785" s="25"/>
      <c r="H785" s="25">
        <f t="shared" si="53"/>
        <v>100</v>
      </c>
      <c r="I785" s="25">
        <f t="shared" si="54"/>
        <v>0</v>
      </c>
      <c r="J785" s="79">
        <f t="shared" si="55"/>
        <v>0.16666666666666674</v>
      </c>
    </row>
    <row r="786" s="1" customFormat="1" ht="31.5">
      <c r="B786" s="29" t="s">
        <v>1537</v>
      </c>
      <c r="C786" s="30" t="s">
        <v>1538</v>
      </c>
      <c r="D786" s="24"/>
      <c r="E786" s="24"/>
      <c r="F786" s="25">
        <v>700</v>
      </c>
      <c r="G786" s="25">
        <v>700</v>
      </c>
      <c r="H786" s="25">
        <f t="shared" si="53"/>
        <v>700</v>
      </c>
      <c r="I786" s="25">
        <f t="shared" si="54"/>
        <v>700</v>
      </c>
      <c r="J786" s="79"/>
    </row>
    <row r="787" s="1" customFormat="1" ht="31.5">
      <c r="B787" s="29" t="s">
        <v>1539</v>
      </c>
      <c r="C787" s="30" t="s">
        <v>1540</v>
      </c>
      <c r="D787" s="30">
        <v>600</v>
      </c>
      <c r="E787" s="30"/>
      <c r="F787" s="43">
        <v>700</v>
      </c>
      <c r="G787" s="43"/>
      <c r="H787" s="43">
        <f t="shared" si="53"/>
        <v>100</v>
      </c>
      <c r="I787" s="43">
        <f t="shared" si="54"/>
        <v>0</v>
      </c>
      <c r="J787" s="85">
        <f t="shared" si="55"/>
        <v>0.16666666666666674</v>
      </c>
    </row>
    <row r="788" s="1" customFormat="1" ht="31.5">
      <c r="B788" s="29" t="s">
        <v>1541</v>
      </c>
      <c r="C788" s="30" t="s">
        <v>1542</v>
      </c>
      <c r="D788" s="30">
        <v>600</v>
      </c>
      <c r="E788" s="30"/>
      <c r="F788" s="43">
        <v>700</v>
      </c>
      <c r="G788" s="43"/>
      <c r="H788" s="43">
        <f t="shared" si="53"/>
        <v>100</v>
      </c>
      <c r="I788" s="43">
        <f t="shared" si="54"/>
        <v>0</v>
      </c>
      <c r="J788" s="85">
        <f t="shared" si="55"/>
        <v>0.16666666666666674</v>
      </c>
    </row>
    <row r="789" s="1" customFormat="1" ht="31.5">
      <c r="B789" s="29" t="s">
        <v>1543</v>
      </c>
      <c r="C789" s="30" t="s">
        <v>1544</v>
      </c>
      <c r="D789" s="30">
        <v>600</v>
      </c>
      <c r="E789" s="30"/>
      <c r="F789" s="43">
        <v>700</v>
      </c>
      <c r="G789" s="43"/>
      <c r="H789" s="43">
        <f t="shared" si="53"/>
        <v>100</v>
      </c>
      <c r="I789" s="43">
        <f t="shared" si="54"/>
        <v>0</v>
      </c>
      <c r="J789" s="85">
        <f t="shared" si="55"/>
        <v>0.16666666666666674</v>
      </c>
    </row>
    <row r="790" s="1" customFormat="1" ht="31.5">
      <c r="B790" s="29" t="s">
        <v>1545</v>
      </c>
      <c r="C790" s="30" t="s">
        <v>1546</v>
      </c>
      <c r="D790" s="30">
        <v>500</v>
      </c>
      <c r="E790" s="30"/>
      <c r="F790" s="43">
        <v>580</v>
      </c>
      <c r="G790" s="43"/>
      <c r="H790" s="43">
        <f t="shared" si="53"/>
        <v>80</v>
      </c>
      <c r="I790" s="43">
        <f t="shared" si="54"/>
        <v>0</v>
      </c>
      <c r="J790" s="85">
        <f t="shared" si="55"/>
        <v>0.15999999999999992</v>
      </c>
    </row>
    <row r="791" s="1" customFormat="1" ht="15.75">
      <c r="B791" s="29" t="s">
        <v>1547</v>
      </c>
      <c r="C791" s="30" t="s">
        <v>1548</v>
      </c>
      <c r="D791" s="30">
        <v>500</v>
      </c>
      <c r="E791" s="30"/>
      <c r="F791" s="43">
        <v>580</v>
      </c>
      <c r="G791" s="43"/>
      <c r="H791" s="43">
        <f t="shared" si="53"/>
        <v>80</v>
      </c>
      <c r="I791" s="43">
        <f t="shared" si="54"/>
        <v>0</v>
      </c>
      <c r="J791" s="85">
        <f t="shared" si="55"/>
        <v>0.15999999999999992</v>
      </c>
    </row>
    <row r="792" s="1" customFormat="1" ht="31.5">
      <c r="B792" s="29" t="s">
        <v>1549</v>
      </c>
      <c r="C792" s="30" t="s">
        <v>1550</v>
      </c>
      <c r="D792" s="30">
        <v>500</v>
      </c>
      <c r="E792" s="30"/>
      <c r="F792" s="43">
        <v>580</v>
      </c>
      <c r="G792" s="43"/>
      <c r="H792" s="43">
        <f t="shared" si="53"/>
        <v>80</v>
      </c>
      <c r="I792" s="43">
        <f t="shared" si="54"/>
        <v>0</v>
      </c>
      <c r="J792" s="85">
        <f t="shared" si="55"/>
        <v>0.15999999999999992</v>
      </c>
    </row>
    <row r="793" s="1" customFormat="1" ht="31.5">
      <c r="B793" s="29" t="s">
        <v>1551</v>
      </c>
      <c r="C793" s="30" t="s">
        <v>1552</v>
      </c>
      <c r="D793" s="30">
        <v>500</v>
      </c>
      <c r="E793" s="30"/>
      <c r="F793" s="43">
        <v>580</v>
      </c>
      <c r="G793" s="43"/>
      <c r="H793" s="43">
        <f t="shared" si="53"/>
        <v>80</v>
      </c>
      <c r="I793" s="43">
        <f t="shared" si="54"/>
        <v>0</v>
      </c>
      <c r="J793" s="85">
        <f t="shared" si="55"/>
        <v>0.15999999999999992</v>
      </c>
    </row>
    <row r="794" s="1" customFormat="1" ht="15.75">
      <c r="B794" s="29" t="s">
        <v>1553</v>
      </c>
      <c r="C794" s="30" t="s">
        <v>1554</v>
      </c>
      <c r="D794" s="30">
        <v>500</v>
      </c>
      <c r="E794" s="30"/>
      <c r="F794" s="43">
        <v>580</v>
      </c>
      <c r="G794" s="43"/>
      <c r="H794" s="43">
        <f t="shared" si="53"/>
        <v>80</v>
      </c>
      <c r="I794" s="43">
        <f t="shared" si="54"/>
        <v>0</v>
      </c>
      <c r="J794" s="85">
        <f t="shared" si="55"/>
        <v>0.15999999999999992</v>
      </c>
    </row>
    <row r="795" s="1" customFormat="1" ht="31.5">
      <c r="B795" s="29" t="s">
        <v>1555</v>
      </c>
      <c r="C795" s="30" t="s">
        <v>1556</v>
      </c>
      <c r="D795" s="30">
        <v>500</v>
      </c>
      <c r="E795" s="30"/>
      <c r="F795" s="43">
        <v>580</v>
      </c>
      <c r="G795" s="43"/>
      <c r="H795" s="43">
        <f t="shared" si="53"/>
        <v>80</v>
      </c>
      <c r="I795" s="43">
        <f t="shared" si="54"/>
        <v>0</v>
      </c>
      <c r="J795" s="85">
        <f t="shared" si="55"/>
        <v>0.15999999999999992</v>
      </c>
    </row>
    <row r="796" s="1" customFormat="1" ht="31.5">
      <c r="B796" s="29" t="s">
        <v>1557</v>
      </c>
      <c r="C796" s="30" t="s">
        <v>1558</v>
      </c>
      <c r="D796" s="24">
        <v>1500</v>
      </c>
      <c r="E796" s="24"/>
      <c r="F796" s="25">
        <v>1700</v>
      </c>
      <c r="G796" s="25"/>
      <c r="H796" s="25">
        <f t="shared" si="53"/>
        <v>200</v>
      </c>
      <c r="I796" s="25">
        <f t="shared" si="54"/>
        <v>0</v>
      </c>
      <c r="J796" s="79">
        <f t="shared" si="55"/>
        <v>0.1333333333333333</v>
      </c>
    </row>
    <row r="797" s="1" customFormat="1" ht="31.5">
      <c r="B797" s="29" t="s">
        <v>1559</v>
      </c>
      <c r="C797" s="30" t="s">
        <v>1560</v>
      </c>
      <c r="D797" s="24">
        <v>600</v>
      </c>
      <c r="E797" s="24">
        <v>600</v>
      </c>
      <c r="F797" s="25">
        <v>700</v>
      </c>
      <c r="G797" s="25">
        <v>700</v>
      </c>
      <c r="H797" s="25">
        <f t="shared" ref="H797:H860" si="56">F797-D797</f>
        <v>100</v>
      </c>
      <c r="I797" s="25">
        <f t="shared" ref="I797:I860" si="57">G797-E797</f>
        <v>100</v>
      </c>
      <c r="J797" s="79">
        <f t="shared" si="55"/>
        <v>0.16666666666666674</v>
      </c>
    </row>
    <row r="798" s="1" customFormat="1" ht="31.5">
      <c r="B798" s="29" t="s">
        <v>1561</v>
      </c>
      <c r="C798" s="30" t="s">
        <v>1562</v>
      </c>
      <c r="D798" s="24">
        <v>600</v>
      </c>
      <c r="E798" s="24">
        <v>600</v>
      </c>
      <c r="F798" s="25">
        <v>700</v>
      </c>
      <c r="G798" s="25">
        <v>700</v>
      </c>
      <c r="H798" s="25">
        <f t="shared" si="56"/>
        <v>100</v>
      </c>
      <c r="I798" s="25">
        <f t="shared" si="57"/>
        <v>100</v>
      </c>
      <c r="J798" s="79">
        <f t="shared" si="55"/>
        <v>0.16666666666666674</v>
      </c>
    </row>
    <row r="799" s="17" customFormat="1" ht="15.75">
      <c r="A799" s="1" t="s">
        <v>1197</v>
      </c>
      <c r="B799" s="18" t="s">
        <v>1563</v>
      </c>
      <c r="C799" s="26" t="s">
        <v>1564</v>
      </c>
      <c r="D799" s="26"/>
      <c r="E799" s="26"/>
      <c r="F799" s="27"/>
      <c r="G799" s="27"/>
      <c r="H799" s="27"/>
      <c r="I799" s="27"/>
      <c r="J799" s="27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</row>
    <row r="800" s="1" customFormat="1" ht="45.600000000000001" customHeight="1">
      <c r="A800" s="1" t="s">
        <v>1197</v>
      </c>
      <c r="B800" s="29" t="s">
        <v>1565</v>
      </c>
      <c r="C800" s="30" t="s">
        <v>1566</v>
      </c>
      <c r="D800" s="30">
        <v>500</v>
      </c>
      <c r="E800" s="30"/>
      <c r="F800" s="25">
        <v>580</v>
      </c>
      <c r="G800" s="25"/>
      <c r="H800" s="25">
        <f t="shared" si="56"/>
        <v>80</v>
      </c>
      <c r="I800" s="25">
        <f t="shared" si="57"/>
        <v>0</v>
      </c>
      <c r="J800" s="79">
        <f t="shared" si="55"/>
        <v>0.15999999999999992</v>
      </c>
    </row>
    <row r="801" s="1" customFormat="1" ht="78.75">
      <c r="B801" s="29" t="s">
        <v>1567</v>
      </c>
      <c r="C801" s="30" t="s">
        <v>1568</v>
      </c>
      <c r="D801" s="24">
        <v>500</v>
      </c>
      <c r="E801" s="24">
        <v>500</v>
      </c>
      <c r="F801" s="25">
        <v>580</v>
      </c>
      <c r="G801" s="25">
        <v>580</v>
      </c>
      <c r="H801" s="25">
        <f t="shared" si="56"/>
        <v>80</v>
      </c>
      <c r="I801" s="25">
        <f t="shared" si="57"/>
        <v>80</v>
      </c>
      <c r="J801" s="79">
        <f t="shared" si="55"/>
        <v>0.15999999999999992</v>
      </c>
    </row>
    <row r="802" s="17" customFormat="1" ht="15.75">
      <c r="A802" s="1" t="s">
        <v>1197</v>
      </c>
      <c r="B802" s="18" t="s">
        <v>1569</v>
      </c>
      <c r="C802" s="26" t="s">
        <v>1570</v>
      </c>
      <c r="D802" s="26"/>
      <c r="E802" s="26"/>
      <c r="F802" s="26"/>
      <c r="G802" s="26"/>
      <c r="H802" s="26"/>
      <c r="I802" s="26"/>
      <c r="J802" s="26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</row>
    <row r="803" s="1" customFormat="1" ht="15.75">
      <c r="B803" s="29" t="s">
        <v>1571</v>
      </c>
      <c r="C803" s="30" t="s">
        <v>1572</v>
      </c>
      <c r="D803" s="30">
        <v>450</v>
      </c>
      <c r="E803" s="30">
        <v>450</v>
      </c>
      <c r="F803" s="25">
        <v>520</v>
      </c>
      <c r="G803" s="25">
        <v>520</v>
      </c>
      <c r="H803" s="25">
        <f t="shared" si="56"/>
        <v>70</v>
      </c>
      <c r="I803" s="25">
        <f t="shared" si="57"/>
        <v>70</v>
      </c>
      <c r="J803" s="79">
        <f t="shared" si="55"/>
        <v>0.15555555555555545</v>
      </c>
    </row>
    <row r="804" s="1" customFormat="1" ht="15.75">
      <c r="A804" s="1" t="s">
        <v>1197</v>
      </c>
      <c r="B804" s="29" t="s">
        <v>1573</v>
      </c>
      <c r="C804" s="30" t="s">
        <v>1574</v>
      </c>
      <c r="D804" s="30">
        <v>500</v>
      </c>
      <c r="E804" s="30">
        <v>500</v>
      </c>
      <c r="F804" s="25">
        <v>580</v>
      </c>
      <c r="G804" s="25">
        <v>580</v>
      </c>
      <c r="H804" s="25">
        <f t="shared" si="56"/>
        <v>80</v>
      </c>
      <c r="I804" s="25">
        <f t="shared" si="57"/>
        <v>80</v>
      </c>
      <c r="J804" s="79">
        <f t="shared" si="55"/>
        <v>0.15999999999999992</v>
      </c>
    </row>
    <row r="805" s="1" customFormat="1" ht="15.75">
      <c r="A805" s="1" t="s">
        <v>1197</v>
      </c>
      <c r="B805" s="29" t="s">
        <v>1575</v>
      </c>
      <c r="C805" s="30" t="s">
        <v>1576</v>
      </c>
      <c r="D805" s="30">
        <v>500</v>
      </c>
      <c r="E805" s="30">
        <v>500</v>
      </c>
      <c r="F805" s="25">
        <v>580</v>
      </c>
      <c r="G805" s="25">
        <v>580</v>
      </c>
      <c r="H805" s="25">
        <f t="shared" si="56"/>
        <v>80</v>
      </c>
      <c r="I805" s="25">
        <f t="shared" si="57"/>
        <v>80</v>
      </c>
      <c r="J805" s="79">
        <f t="shared" si="55"/>
        <v>0.15999999999999992</v>
      </c>
    </row>
    <row r="806" s="1" customFormat="1" ht="31.899999999999999" customHeight="1">
      <c r="A806" s="1" t="s">
        <v>1197</v>
      </c>
      <c r="B806" s="29" t="s">
        <v>1577</v>
      </c>
      <c r="C806" s="30" t="s">
        <v>1578</v>
      </c>
      <c r="D806" s="30">
        <v>500</v>
      </c>
      <c r="E806" s="30">
        <v>500</v>
      </c>
      <c r="F806" s="25">
        <v>580</v>
      </c>
      <c r="G806" s="25">
        <v>580</v>
      </c>
      <c r="H806" s="25">
        <f t="shared" si="56"/>
        <v>80</v>
      </c>
      <c r="I806" s="25">
        <f t="shared" si="57"/>
        <v>80</v>
      </c>
      <c r="J806" s="79">
        <f t="shared" si="55"/>
        <v>0.15999999999999992</v>
      </c>
    </row>
    <row r="807" s="1" customFormat="1" ht="31.899999999999999" customHeight="1">
      <c r="B807" s="29" t="s">
        <v>1579</v>
      </c>
      <c r="C807" s="30" t="s">
        <v>1580</v>
      </c>
      <c r="D807" s="30">
        <v>450</v>
      </c>
      <c r="E807" s="30"/>
      <c r="F807" s="43">
        <v>520</v>
      </c>
      <c r="G807" s="43"/>
      <c r="H807" s="43">
        <f t="shared" si="56"/>
        <v>70</v>
      </c>
      <c r="I807" s="43">
        <f t="shared" si="57"/>
        <v>0</v>
      </c>
      <c r="J807" s="85">
        <f t="shared" si="55"/>
        <v>0.15555555555555545</v>
      </c>
    </row>
    <row r="808" s="17" customFormat="1" ht="15.75">
      <c r="A808" s="1" t="s">
        <v>1197</v>
      </c>
      <c r="B808" s="18" t="s">
        <v>1581</v>
      </c>
      <c r="C808" s="26" t="s">
        <v>1582</v>
      </c>
      <c r="D808" s="26"/>
      <c r="E808" s="26"/>
      <c r="F808" s="27"/>
      <c r="G808" s="27"/>
      <c r="H808" s="27"/>
      <c r="I808" s="27"/>
      <c r="J808" s="27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</row>
    <row r="809" s="1" customFormat="1" ht="15.75">
      <c r="B809" s="29" t="s">
        <v>1583</v>
      </c>
      <c r="C809" s="30" t="s">
        <v>1584</v>
      </c>
      <c r="D809" s="30">
        <v>500</v>
      </c>
      <c r="E809" s="30">
        <v>500</v>
      </c>
      <c r="F809" s="25">
        <v>580</v>
      </c>
      <c r="G809" s="25">
        <v>580</v>
      </c>
      <c r="H809" s="25">
        <f t="shared" si="56"/>
        <v>80</v>
      </c>
      <c r="I809" s="25">
        <f t="shared" si="57"/>
        <v>80</v>
      </c>
      <c r="J809" s="79">
        <f t="shared" si="55"/>
        <v>0.15999999999999992</v>
      </c>
    </row>
    <row r="810" s="1" customFormat="1" ht="15.75">
      <c r="B810" s="23" t="s">
        <v>1585</v>
      </c>
      <c r="C810" s="30" t="s">
        <v>1586</v>
      </c>
      <c r="D810" s="30">
        <v>450</v>
      </c>
      <c r="E810" s="30">
        <v>450</v>
      </c>
      <c r="F810" s="25">
        <v>520</v>
      </c>
      <c r="G810" s="25">
        <v>520</v>
      </c>
      <c r="H810" s="25">
        <f t="shared" si="56"/>
        <v>70</v>
      </c>
      <c r="I810" s="25">
        <f t="shared" si="57"/>
        <v>70</v>
      </c>
      <c r="J810" s="79">
        <f t="shared" si="55"/>
        <v>0.15555555555555545</v>
      </c>
    </row>
    <row r="811" s="1" customFormat="1" ht="15.75">
      <c r="A811" s="1" t="s">
        <v>1197</v>
      </c>
      <c r="B811" s="23" t="s">
        <v>1587</v>
      </c>
      <c r="C811" s="30" t="s">
        <v>1588</v>
      </c>
      <c r="D811" s="30">
        <v>600</v>
      </c>
      <c r="E811" s="30">
        <v>600</v>
      </c>
      <c r="F811" s="25">
        <v>700</v>
      </c>
      <c r="G811" s="25">
        <v>700</v>
      </c>
      <c r="H811" s="25">
        <f t="shared" si="56"/>
        <v>100</v>
      </c>
      <c r="I811" s="25">
        <f t="shared" si="57"/>
        <v>100</v>
      </c>
      <c r="J811" s="79">
        <f t="shared" si="55"/>
        <v>0.16666666666666674</v>
      </c>
    </row>
    <row r="812" s="1" customFormat="1" ht="15.75">
      <c r="A812" s="1" t="s">
        <v>1197</v>
      </c>
      <c r="B812" s="23" t="s">
        <v>1589</v>
      </c>
      <c r="C812" s="30" t="s">
        <v>1590</v>
      </c>
      <c r="D812" s="30">
        <v>600</v>
      </c>
      <c r="E812" s="30">
        <v>600</v>
      </c>
      <c r="F812" s="25">
        <v>700</v>
      </c>
      <c r="G812" s="25">
        <v>700</v>
      </c>
      <c r="H812" s="25">
        <f t="shared" si="56"/>
        <v>100</v>
      </c>
      <c r="I812" s="25">
        <f t="shared" si="57"/>
        <v>100</v>
      </c>
      <c r="J812" s="79">
        <f t="shared" si="55"/>
        <v>0.16666666666666674</v>
      </c>
    </row>
    <row r="813" s="1" customFormat="1" ht="31.5">
      <c r="A813" s="1" t="s">
        <v>1197</v>
      </c>
      <c r="B813" s="23" t="s">
        <v>1591</v>
      </c>
      <c r="C813" s="30" t="s">
        <v>1592</v>
      </c>
      <c r="D813" s="30">
        <v>700</v>
      </c>
      <c r="E813" s="30">
        <v>700</v>
      </c>
      <c r="F813" s="25">
        <v>800</v>
      </c>
      <c r="G813" s="25">
        <v>800</v>
      </c>
      <c r="H813" s="25">
        <f t="shared" si="56"/>
        <v>100</v>
      </c>
      <c r="I813" s="25">
        <f t="shared" si="57"/>
        <v>100</v>
      </c>
      <c r="J813" s="79">
        <f t="shared" si="55"/>
        <v>0.14285714285714279</v>
      </c>
    </row>
    <row r="814" s="1" customFormat="1" ht="15.75">
      <c r="A814" s="1" t="s">
        <v>1197</v>
      </c>
      <c r="B814" s="23" t="s">
        <v>1593</v>
      </c>
      <c r="C814" s="30" t="s">
        <v>1594</v>
      </c>
      <c r="D814" s="30">
        <v>650</v>
      </c>
      <c r="E814" s="30">
        <v>650</v>
      </c>
      <c r="F814" s="25">
        <v>750</v>
      </c>
      <c r="G814" s="25">
        <v>750</v>
      </c>
      <c r="H814" s="25">
        <f t="shared" si="56"/>
        <v>100</v>
      </c>
      <c r="I814" s="25">
        <f t="shared" si="57"/>
        <v>100</v>
      </c>
      <c r="J814" s="79">
        <f t="shared" si="55"/>
        <v>0.15384615384615374</v>
      </c>
    </row>
    <row r="815" s="1" customFormat="1" ht="31.5">
      <c r="A815" s="1" t="s">
        <v>1197</v>
      </c>
      <c r="B815" s="23" t="s">
        <v>1595</v>
      </c>
      <c r="C815" s="30" t="s">
        <v>1596</v>
      </c>
      <c r="D815" s="30">
        <v>700</v>
      </c>
      <c r="E815" s="30">
        <v>700</v>
      </c>
      <c r="F815" s="25">
        <v>800</v>
      </c>
      <c r="G815" s="25">
        <v>800</v>
      </c>
      <c r="H815" s="25">
        <f t="shared" si="56"/>
        <v>100</v>
      </c>
      <c r="I815" s="25">
        <f t="shared" si="57"/>
        <v>100</v>
      </c>
      <c r="J815" s="79">
        <f t="shared" si="55"/>
        <v>0.14285714285714279</v>
      </c>
    </row>
    <row r="816" s="1" customFormat="1" ht="15.75">
      <c r="B816" s="29" t="s">
        <v>1597</v>
      </c>
      <c r="C816" s="30" t="s">
        <v>1598</v>
      </c>
      <c r="D816" s="30">
        <v>450</v>
      </c>
      <c r="E816" s="30">
        <v>450</v>
      </c>
      <c r="F816" s="25">
        <v>520</v>
      </c>
      <c r="G816" s="25">
        <v>520</v>
      </c>
      <c r="H816" s="25">
        <f t="shared" si="56"/>
        <v>70</v>
      </c>
      <c r="I816" s="25">
        <f t="shared" si="57"/>
        <v>70</v>
      </c>
      <c r="J816" s="79">
        <f t="shared" si="55"/>
        <v>0.15555555555555545</v>
      </c>
    </row>
    <row r="817" s="1" customFormat="1" ht="15.75">
      <c r="B817" s="18" t="s">
        <v>1599</v>
      </c>
      <c r="C817" s="19" t="s">
        <v>1600</v>
      </c>
      <c r="D817" s="97"/>
      <c r="E817" s="97"/>
      <c r="F817" s="55"/>
      <c r="G817" s="55"/>
      <c r="H817" s="55"/>
      <c r="I817" s="55"/>
      <c r="J817" s="55"/>
    </row>
    <row r="818" s="1" customFormat="1" ht="15.75">
      <c r="B818" s="23" t="s">
        <v>1601</v>
      </c>
      <c r="C818" s="30" t="s">
        <v>1602</v>
      </c>
      <c r="D818" s="30">
        <v>190</v>
      </c>
      <c r="E818" s="30"/>
      <c r="F818" s="25">
        <v>220</v>
      </c>
      <c r="G818" s="25"/>
      <c r="H818" s="25">
        <f t="shared" si="56"/>
        <v>30</v>
      </c>
      <c r="I818" s="25">
        <f t="shared" si="57"/>
        <v>0</v>
      </c>
      <c r="J818" s="79">
        <f t="shared" si="55"/>
        <v>0.15789473684210531</v>
      </c>
    </row>
    <row r="819" s="1" customFormat="1" ht="15.75">
      <c r="B819" s="23" t="s">
        <v>1603</v>
      </c>
      <c r="C819" s="30" t="s">
        <v>1604</v>
      </c>
      <c r="D819" s="30">
        <v>168</v>
      </c>
      <c r="E819" s="30"/>
      <c r="F819" s="25">
        <v>190</v>
      </c>
      <c r="G819" s="25"/>
      <c r="H819" s="25">
        <f t="shared" si="56"/>
        <v>22</v>
      </c>
      <c r="I819" s="25">
        <f t="shared" si="57"/>
        <v>0</v>
      </c>
      <c r="J819" s="79">
        <f t="shared" si="55"/>
        <v>0.13095238095238093</v>
      </c>
    </row>
    <row r="820" s="1" customFormat="1" ht="31.5">
      <c r="B820" s="23" t="s">
        <v>1605</v>
      </c>
      <c r="C820" s="30" t="s">
        <v>1606</v>
      </c>
      <c r="D820" s="30">
        <v>378</v>
      </c>
      <c r="E820" s="30"/>
      <c r="F820" s="25">
        <v>430</v>
      </c>
      <c r="G820" s="25"/>
      <c r="H820" s="25">
        <f t="shared" si="56"/>
        <v>52</v>
      </c>
      <c r="I820" s="25">
        <f t="shared" si="57"/>
        <v>0</v>
      </c>
      <c r="J820" s="79">
        <f t="shared" si="55"/>
        <v>0.13756613756613767</v>
      </c>
    </row>
    <row r="821" s="1" customFormat="1" ht="15.75">
      <c r="B821" s="23" t="s">
        <v>1607</v>
      </c>
      <c r="C821" s="30" t="s">
        <v>1608</v>
      </c>
      <c r="D821" s="30">
        <v>470</v>
      </c>
      <c r="E821" s="30"/>
      <c r="F821" s="25">
        <v>540</v>
      </c>
      <c r="G821" s="25"/>
      <c r="H821" s="25">
        <f t="shared" si="56"/>
        <v>70</v>
      </c>
      <c r="I821" s="25">
        <f t="shared" si="57"/>
        <v>0</v>
      </c>
      <c r="J821" s="79">
        <f t="shared" si="55"/>
        <v>0.14893617021276606</v>
      </c>
    </row>
    <row r="822" s="1" customFormat="1" ht="15.75">
      <c r="B822" s="18" t="s">
        <v>1609</v>
      </c>
      <c r="C822" s="19" t="s">
        <v>1610</v>
      </c>
      <c r="D822" s="98"/>
      <c r="E822" s="98"/>
      <c r="F822" s="56"/>
      <c r="G822" s="56"/>
      <c r="H822" s="56"/>
      <c r="I822" s="56"/>
      <c r="J822" s="56"/>
    </row>
    <row r="823" s="1" customFormat="1" ht="31.5">
      <c r="B823" s="23" t="s">
        <v>1611</v>
      </c>
      <c r="C823" s="31" t="s">
        <v>1612</v>
      </c>
      <c r="D823" s="30">
        <v>168</v>
      </c>
      <c r="E823" s="30"/>
      <c r="F823" s="25">
        <v>190</v>
      </c>
      <c r="G823" s="25"/>
      <c r="H823" s="25">
        <f t="shared" si="56"/>
        <v>22</v>
      </c>
      <c r="I823" s="25">
        <f t="shared" si="57"/>
        <v>0</v>
      </c>
      <c r="J823" s="79">
        <f t="shared" si="55"/>
        <v>0.13095238095238093</v>
      </c>
    </row>
    <row r="824" s="1" customFormat="1" ht="47.25">
      <c r="B824" s="18" t="s">
        <v>1613</v>
      </c>
      <c r="C824" s="19" t="s">
        <v>1614</v>
      </c>
      <c r="D824" s="98"/>
      <c r="E824" s="98"/>
      <c r="F824" s="56"/>
      <c r="G824" s="56"/>
      <c r="H824" s="56"/>
      <c r="I824" s="56"/>
      <c r="J824" s="56"/>
    </row>
    <row r="825" s="1" customFormat="1" ht="31.5">
      <c r="B825" s="23" t="s">
        <v>1615</v>
      </c>
      <c r="C825" s="28" t="s">
        <v>1616</v>
      </c>
      <c r="D825" s="30">
        <v>168</v>
      </c>
      <c r="E825" s="30"/>
      <c r="F825" s="25">
        <v>190</v>
      </c>
      <c r="G825" s="25"/>
      <c r="H825" s="25">
        <f t="shared" si="56"/>
        <v>22</v>
      </c>
      <c r="I825" s="25">
        <f t="shared" si="57"/>
        <v>0</v>
      </c>
      <c r="J825" s="79">
        <f t="shared" si="55"/>
        <v>0.13095238095238093</v>
      </c>
    </row>
    <row r="826" s="17" customFormat="1" ht="15.75">
      <c r="B826" s="18" t="s">
        <v>1617</v>
      </c>
      <c r="C826" s="19" t="s">
        <v>1618</v>
      </c>
      <c r="D826" s="97"/>
      <c r="E826" s="97"/>
      <c r="F826" s="57"/>
      <c r="G826" s="57"/>
      <c r="H826" s="57"/>
      <c r="I826" s="57"/>
      <c r="J826" s="57"/>
    </row>
    <row r="827" s="1" customFormat="1" ht="31.5">
      <c r="B827" s="23" t="s">
        <v>1619</v>
      </c>
      <c r="C827" s="28" t="s">
        <v>1620</v>
      </c>
      <c r="D827" s="30">
        <v>310</v>
      </c>
      <c r="E827" s="30"/>
      <c r="F827" s="25">
        <v>360</v>
      </c>
      <c r="G827" s="25"/>
      <c r="H827" s="25">
        <f t="shared" si="56"/>
        <v>50</v>
      </c>
      <c r="I827" s="25">
        <f t="shared" si="57"/>
        <v>0</v>
      </c>
      <c r="J827" s="79">
        <f t="shared" si="55"/>
        <v>0.16129032258064524</v>
      </c>
    </row>
    <row r="828" s="17" customFormat="1" ht="15.75">
      <c r="B828" s="18" t="s">
        <v>1621</v>
      </c>
      <c r="C828" s="19" t="s">
        <v>1622</v>
      </c>
      <c r="D828" s="97"/>
      <c r="E828" s="97"/>
      <c r="F828" s="57"/>
      <c r="G828" s="57"/>
      <c r="H828" s="57"/>
      <c r="I828" s="57"/>
      <c r="J828" s="57"/>
    </row>
    <row r="829" s="1" customFormat="1" ht="31.5">
      <c r="B829" s="23" t="s">
        <v>1623</v>
      </c>
      <c r="C829" s="28" t="s">
        <v>1624</v>
      </c>
      <c r="D829" s="30">
        <v>70</v>
      </c>
      <c r="E829" s="30"/>
      <c r="F829" s="25">
        <v>80</v>
      </c>
      <c r="G829" s="25"/>
      <c r="H829" s="25">
        <f t="shared" si="56"/>
        <v>10</v>
      </c>
      <c r="I829" s="25">
        <f t="shared" si="57"/>
        <v>0</v>
      </c>
      <c r="J829" s="79">
        <f t="shared" si="55"/>
        <v>0.14285714285714279</v>
      </c>
    </row>
    <row r="830" s="1" customFormat="1" ht="31.5">
      <c r="B830" s="23" t="s">
        <v>1625</v>
      </c>
      <c r="C830" s="28" t="s">
        <v>1626</v>
      </c>
      <c r="D830" s="30">
        <v>160</v>
      </c>
      <c r="E830" s="30"/>
      <c r="F830" s="25">
        <v>180</v>
      </c>
      <c r="G830" s="25"/>
      <c r="H830" s="25">
        <f t="shared" si="56"/>
        <v>20</v>
      </c>
      <c r="I830" s="25">
        <f t="shared" si="57"/>
        <v>0</v>
      </c>
      <c r="J830" s="79">
        <f t="shared" si="55"/>
        <v>0.125</v>
      </c>
    </row>
    <row r="831" s="1" customFormat="1" ht="31.5">
      <c r="B831" s="23" t="s">
        <v>1627</v>
      </c>
      <c r="C831" s="28" t="s">
        <v>1628</v>
      </c>
      <c r="D831" s="30">
        <v>146</v>
      </c>
      <c r="E831" s="30"/>
      <c r="F831" s="25">
        <v>170</v>
      </c>
      <c r="G831" s="25"/>
      <c r="H831" s="25">
        <f t="shared" si="56"/>
        <v>24</v>
      </c>
      <c r="I831" s="25">
        <f t="shared" si="57"/>
        <v>0</v>
      </c>
      <c r="J831" s="79">
        <f t="shared" si="55"/>
        <v>0.16438356164383561</v>
      </c>
    </row>
    <row r="832" s="1" customFormat="1" ht="31.5">
      <c r="B832" s="23" t="s">
        <v>1629</v>
      </c>
      <c r="C832" s="28" t="s">
        <v>1630</v>
      </c>
      <c r="D832" s="30">
        <v>135</v>
      </c>
      <c r="E832" s="30"/>
      <c r="F832" s="25">
        <v>160</v>
      </c>
      <c r="G832" s="25"/>
      <c r="H832" s="25">
        <f t="shared" si="56"/>
        <v>25</v>
      </c>
      <c r="I832" s="25">
        <f t="shared" si="57"/>
        <v>0</v>
      </c>
      <c r="J832" s="79">
        <f t="shared" si="55"/>
        <v>0.18518518518518512</v>
      </c>
    </row>
    <row r="833" s="1" customFormat="1" ht="31.5">
      <c r="B833" s="23" t="s">
        <v>1631</v>
      </c>
      <c r="C833" s="28" t="s">
        <v>1632</v>
      </c>
      <c r="D833" s="30">
        <v>70</v>
      </c>
      <c r="E833" s="30"/>
      <c r="F833" s="25">
        <v>80</v>
      </c>
      <c r="G833" s="25"/>
      <c r="H833" s="25">
        <f t="shared" si="56"/>
        <v>10</v>
      </c>
      <c r="I833" s="25">
        <f t="shared" si="57"/>
        <v>0</v>
      </c>
      <c r="J833" s="79">
        <f t="shared" si="55"/>
        <v>0.14285714285714279</v>
      </c>
    </row>
    <row r="834" s="1" customFormat="1" ht="31.5">
      <c r="B834" s="23" t="s">
        <v>1633</v>
      </c>
      <c r="C834" s="28" t="s">
        <v>1634</v>
      </c>
      <c r="D834" s="30">
        <v>160</v>
      </c>
      <c r="E834" s="30"/>
      <c r="F834" s="25">
        <v>180</v>
      </c>
      <c r="G834" s="25"/>
      <c r="H834" s="25">
        <f t="shared" si="56"/>
        <v>20</v>
      </c>
      <c r="I834" s="25">
        <f t="shared" si="57"/>
        <v>0</v>
      </c>
      <c r="J834" s="79">
        <f t="shared" si="55"/>
        <v>0.125</v>
      </c>
    </row>
    <row r="835" s="1" customFormat="1" ht="31.5">
      <c r="B835" s="23" t="s">
        <v>1635</v>
      </c>
      <c r="C835" s="28" t="s">
        <v>1636</v>
      </c>
      <c r="D835" s="30">
        <v>220</v>
      </c>
      <c r="E835" s="30"/>
      <c r="F835" s="25">
        <v>250</v>
      </c>
      <c r="G835" s="25"/>
      <c r="H835" s="25">
        <f t="shared" si="56"/>
        <v>30</v>
      </c>
      <c r="I835" s="25">
        <f t="shared" si="57"/>
        <v>0</v>
      </c>
      <c r="J835" s="79">
        <f t="shared" si="55"/>
        <v>0.13636363636363646</v>
      </c>
    </row>
    <row r="836" s="1" customFormat="1" ht="31.5">
      <c r="B836" s="23" t="s">
        <v>1637</v>
      </c>
      <c r="C836" s="28" t="s">
        <v>1638</v>
      </c>
      <c r="D836" s="30">
        <v>85</v>
      </c>
      <c r="E836" s="30"/>
      <c r="F836" s="25">
        <v>100</v>
      </c>
      <c r="G836" s="25"/>
      <c r="H836" s="25">
        <f t="shared" si="56"/>
        <v>15</v>
      </c>
      <c r="I836" s="25">
        <f t="shared" si="57"/>
        <v>0</v>
      </c>
      <c r="J836" s="79">
        <f t="shared" si="55"/>
        <v>0.17647058823529416</v>
      </c>
    </row>
    <row r="837" s="17" customFormat="1" ht="15.75">
      <c r="B837" s="18" t="s">
        <v>1639</v>
      </c>
      <c r="C837" s="26" t="s">
        <v>1640</v>
      </c>
      <c r="D837" s="26"/>
      <c r="E837" s="26"/>
      <c r="F837" s="27"/>
      <c r="G837" s="27"/>
      <c r="H837" s="27"/>
      <c r="I837" s="27"/>
      <c r="J837" s="82">
        <f>(J838+J839)/2</f>
        <v>0.15555555555555556</v>
      </c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</row>
    <row r="838" s="1" customFormat="1" ht="31.5">
      <c r="B838" s="29" t="s">
        <v>1641</v>
      </c>
      <c r="C838" s="30" t="s">
        <v>1642</v>
      </c>
      <c r="D838" s="24">
        <v>900</v>
      </c>
      <c r="E838" s="24">
        <v>900</v>
      </c>
      <c r="F838" s="25">
        <v>1000</v>
      </c>
      <c r="G838" s="25">
        <v>1000</v>
      </c>
      <c r="H838" s="25">
        <f t="shared" si="56"/>
        <v>100</v>
      </c>
      <c r="I838" s="25">
        <f t="shared" si="57"/>
        <v>100</v>
      </c>
      <c r="J838" s="78">
        <f t="shared" ref="J838:J839" si="58">F838/D838-100%</f>
        <v>0.11111111111111116</v>
      </c>
    </row>
    <row r="839" s="1" customFormat="1" ht="31.5">
      <c r="B839" s="29" t="s">
        <v>1643</v>
      </c>
      <c r="C839" s="30" t="s">
        <v>1644</v>
      </c>
      <c r="D839" s="24">
        <v>500</v>
      </c>
      <c r="E839" s="24">
        <v>500</v>
      </c>
      <c r="F839" s="25">
        <v>600</v>
      </c>
      <c r="G839" s="25">
        <v>600</v>
      </c>
      <c r="H839" s="25">
        <f t="shared" si="56"/>
        <v>100</v>
      </c>
      <c r="I839" s="25">
        <f t="shared" si="57"/>
        <v>100</v>
      </c>
      <c r="J839" s="78">
        <f t="shared" si="58"/>
        <v>0.19999999999999996</v>
      </c>
    </row>
    <row r="840" s="17" customFormat="1" ht="15.75">
      <c r="B840" s="18" t="s">
        <v>1645</v>
      </c>
      <c r="C840" s="58" t="s">
        <v>1646</v>
      </c>
      <c r="D840" s="99"/>
      <c r="E840" s="99"/>
      <c r="F840" s="27"/>
      <c r="G840" s="27"/>
      <c r="H840" s="27"/>
      <c r="I840" s="27"/>
      <c r="J840" s="27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</row>
    <row r="841" s="1" customFormat="1" ht="15.75">
      <c r="B841" s="23" t="s">
        <v>1647</v>
      </c>
      <c r="C841" s="49" t="s">
        <v>1648</v>
      </c>
      <c r="D841" s="93">
        <v>700</v>
      </c>
      <c r="E841" s="94"/>
      <c r="F841" s="25">
        <v>800</v>
      </c>
      <c r="G841" s="25"/>
      <c r="H841" s="25">
        <f t="shared" si="56"/>
        <v>100</v>
      </c>
      <c r="I841" s="25">
        <f t="shared" si="57"/>
        <v>0</v>
      </c>
      <c r="J841" s="79">
        <f t="shared" ref="J840:J866" si="59">F841/D841-100%</f>
        <v>0.14285714285714279</v>
      </c>
    </row>
    <row r="842" s="1" customFormat="1" ht="31.5">
      <c r="B842" s="29" t="s">
        <v>1649</v>
      </c>
      <c r="C842" s="49" t="s">
        <v>1650</v>
      </c>
      <c r="D842" s="93">
        <v>700</v>
      </c>
      <c r="E842" s="94"/>
      <c r="F842" s="25">
        <v>800</v>
      </c>
      <c r="G842" s="25"/>
      <c r="H842" s="25">
        <f t="shared" si="56"/>
        <v>100</v>
      </c>
      <c r="I842" s="25">
        <f t="shared" si="57"/>
        <v>0</v>
      </c>
      <c r="J842" s="79">
        <f t="shared" si="59"/>
        <v>0.14285714285714279</v>
      </c>
    </row>
    <row r="843" s="1" customFormat="1" ht="31.5">
      <c r="B843" s="29" t="s">
        <v>1651</v>
      </c>
      <c r="C843" s="49" t="s">
        <v>1652</v>
      </c>
      <c r="D843" s="93">
        <v>700</v>
      </c>
      <c r="E843" s="94"/>
      <c r="F843" s="25">
        <v>800</v>
      </c>
      <c r="G843" s="25"/>
      <c r="H843" s="25">
        <f t="shared" si="56"/>
        <v>100</v>
      </c>
      <c r="I843" s="25">
        <f t="shared" si="57"/>
        <v>0</v>
      </c>
      <c r="J843" s="79">
        <f t="shared" si="59"/>
        <v>0.14285714285714279</v>
      </c>
    </row>
    <row r="844" s="1" customFormat="1" ht="31.5">
      <c r="B844" s="29" t="s">
        <v>1653</v>
      </c>
      <c r="C844" s="49" t="s">
        <v>1654</v>
      </c>
      <c r="D844" s="93">
        <v>700</v>
      </c>
      <c r="E844" s="94"/>
      <c r="F844" s="25">
        <v>800</v>
      </c>
      <c r="G844" s="25"/>
      <c r="H844" s="25">
        <f t="shared" si="56"/>
        <v>100</v>
      </c>
      <c r="I844" s="25">
        <f t="shared" si="57"/>
        <v>0</v>
      </c>
      <c r="J844" s="79">
        <f t="shared" si="59"/>
        <v>0.14285714285714279</v>
      </c>
    </row>
    <row r="845" s="1" customFormat="1" ht="31.5">
      <c r="B845" s="29" t="s">
        <v>1655</v>
      </c>
      <c r="C845" s="49" t="s">
        <v>1656</v>
      </c>
      <c r="D845" s="93">
        <v>700</v>
      </c>
      <c r="E845" s="94"/>
      <c r="F845" s="25">
        <v>800</v>
      </c>
      <c r="G845" s="25"/>
      <c r="H845" s="25">
        <f t="shared" si="56"/>
        <v>100</v>
      </c>
      <c r="I845" s="25">
        <f t="shared" si="57"/>
        <v>0</v>
      </c>
      <c r="J845" s="79">
        <f t="shared" si="59"/>
        <v>0.14285714285714279</v>
      </c>
    </row>
    <row r="846" s="1" customFormat="1" ht="31.5">
      <c r="B846" s="29" t="s">
        <v>1657</v>
      </c>
      <c r="C846" s="49" t="s">
        <v>1658</v>
      </c>
      <c r="D846" s="93">
        <v>1100</v>
      </c>
      <c r="E846" s="94"/>
      <c r="F846" s="25">
        <v>1250</v>
      </c>
      <c r="G846" s="25"/>
      <c r="H846" s="25">
        <f t="shared" si="56"/>
        <v>150</v>
      </c>
      <c r="I846" s="25">
        <f t="shared" si="57"/>
        <v>0</v>
      </c>
      <c r="J846" s="79">
        <f t="shared" si="59"/>
        <v>0.13636363636363646</v>
      </c>
    </row>
    <row r="847" s="1" customFormat="1" ht="31.5">
      <c r="B847" s="29" t="s">
        <v>1659</v>
      </c>
      <c r="C847" s="49" t="s">
        <v>1660</v>
      </c>
      <c r="D847" s="93">
        <v>1100</v>
      </c>
      <c r="E847" s="94"/>
      <c r="F847" s="25">
        <v>1250</v>
      </c>
      <c r="G847" s="25"/>
      <c r="H847" s="25">
        <f t="shared" si="56"/>
        <v>150</v>
      </c>
      <c r="I847" s="25">
        <f t="shared" si="57"/>
        <v>0</v>
      </c>
      <c r="J847" s="79">
        <f t="shared" si="59"/>
        <v>0.13636363636363646</v>
      </c>
    </row>
    <row r="848" s="1" customFormat="1" ht="31.5">
      <c r="B848" s="23" t="s">
        <v>1661</v>
      </c>
      <c r="C848" s="49" t="s">
        <v>1662</v>
      </c>
      <c r="D848" s="93">
        <v>1000</v>
      </c>
      <c r="E848" s="94"/>
      <c r="F848" s="25">
        <v>1150</v>
      </c>
      <c r="G848" s="25"/>
      <c r="H848" s="25">
        <f t="shared" si="56"/>
        <v>150</v>
      </c>
      <c r="I848" s="25">
        <f t="shared" si="57"/>
        <v>0</v>
      </c>
      <c r="J848" s="79">
        <f t="shared" si="59"/>
        <v>0.14999999999999991</v>
      </c>
    </row>
    <row r="849" s="1" customFormat="1" ht="20.25" customHeight="1">
      <c r="B849" s="23" t="s">
        <v>1663</v>
      </c>
      <c r="C849" s="59" t="s">
        <v>1664</v>
      </c>
      <c r="D849" s="93">
        <v>800</v>
      </c>
      <c r="E849" s="94"/>
      <c r="F849" s="25">
        <v>900</v>
      </c>
      <c r="G849" s="25"/>
      <c r="H849" s="25">
        <f t="shared" si="56"/>
        <v>100</v>
      </c>
      <c r="I849" s="25">
        <f t="shared" si="57"/>
        <v>0</v>
      </c>
      <c r="J849" s="79">
        <f t="shared" si="59"/>
        <v>0.125</v>
      </c>
    </row>
    <row r="850" s="1" customFormat="1" ht="15.75">
      <c r="B850" s="23" t="s">
        <v>1665</v>
      </c>
      <c r="C850" s="49" t="s">
        <v>1666</v>
      </c>
      <c r="D850" s="93">
        <v>700</v>
      </c>
      <c r="E850" s="94"/>
      <c r="F850" s="25">
        <v>800</v>
      </c>
      <c r="G850" s="25"/>
      <c r="H850" s="25">
        <f t="shared" si="56"/>
        <v>100</v>
      </c>
      <c r="I850" s="25">
        <f t="shared" si="57"/>
        <v>0</v>
      </c>
      <c r="J850" s="79">
        <f t="shared" si="59"/>
        <v>0.14285714285714279</v>
      </c>
    </row>
    <row r="851" s="1" customFormat="1" ht="15.75">
      <c r="B851" s="23" t="s">
        <v>1667</v>
      </c>
      <c r="C851" s="49" t="s">
        <v>1668</v>
      </c>
      <c r="D851" s="93">
        <v>700</v>
      </c>
      <c r="E851" s="94"/>
      <c r="F851" s="25">
        <v>800</v>
      </c>
      <c r="G851" s="25"/>
      <c r="H851" s="25">
        <f t="shared" si="56"/>
        <v>100</v>
      </c>
      <c r="I851" s="25">
        <f t="shared" si="57"/>
        <v>0</v>
      </c>
      <c r="J851" s="79">
        <f t="shared" si="59"/>
        <v>0.14285714285714279</v>
      </c>
    </row>
    <row r="852" s="1" customFormat="1" ht="15.75">
      <c r="B852" s="23" t="s">
        <v>1669</v>
      </c>
      <c r="C852" s="32" t="s">
        <v>1670</v>
      </c>
      <c r="D852" s="93">
        <v>700</v>
      </c>
      <c r="E852" s="42"/>
      <c r="F852" s="25">
        <v>800</v>
      </c>
      <c r="G852" s="25"/>
      <c r="H852" s="25">
        <f t="shared" si="56"/>
        <v>100</v>
      </c>
      <c r="I852" s="25">
        <f t="shared" si="57"/>
        <v>0</v>
      </c>
      <c r="J852" s="79">
        <f t="shared" si="59"/>
        <v>0.14285714285714279</v>
      </c>
    </row>
    <row r="853" s="1" customFormat="1" ht="15.75">
      <c r="B853" s="23" t="s">
        <v>1671</v>
      </c>
      <c r="C853" s="49" t="s">
        <v>1672</v>
      </c>
      <c r="D853" s="93">
        <v>1000</v>
      </c>
      <c r="E853" s="94"/>
      <c r="F853" s="25">
        <v>1150</v>
      </c>
      <c r="G853" s="25"/>
      <c r="H853" s="25">
        <f t="shared" si="56"/>
        <v>150</v>
      </c>
      <c r="I853" s="25">
        <f t="shared" si="57"/>
        <v>0</v>
      </c>
      <c r="J853" s="79">
        <f t="shared" si="59"/>
        <v>0.14999999999999991</v>
      </c>
    </row>
    <row r="854" s="1" customFormat="1" ht="15.75">
      <c r="B854" s="23" t="s">
        <v>1673</v>
      </c>
      <c r="C854" s="49" t="s">
        <v>1674</v>
      </c>
      <c r="D854" s="93">
        <v>800</v>
      </c>
      <c r="E854" s="94"/>
      <c r="F854" s="25">
        <v>900</v>
      </c>
      <c r="G854" s="25"/>
      <c r="H854" s="25">
        <f t="shared" si="56"/>
        <v>100</v>
      </c>
      <c r="I854" s="25">
        <f t="shared" si="57"/>
        <v>0</v>
      </c>
      <c r="J854" s="79">
        <f t="shared" si="59"/>
        <v>0.125</v>
      </c>
    </row>
    <row r="855" s="1" customFormat="1" ht="15.75">
      <c r="B855" s="23" t="s">
        <v>1675</v>
      </c>
      <c r="C855" s="49" t="s">
        <v>1676</v>
      </c>
      <c r="D855" s="93">
        <v>1700</v>
      </c>
      <c r="E855" s="94"/>
      <c r="F855" s="25">
        <v>1950</v>
      </c>
      <c r="G855" s="25"/>
      <c r="H855" s="25">
        <f t="shared" si="56"/>
        <v>250</v>
      </c>
      <c r="I855" s="25">
        <f t="shared" si="57"/>
        <v>0</v>
      </c>
      <c r="J855" s="79">
        <f t="shared" si="59"/>
        <v>0.14705882352941169</v>
      </c>
    </row>
    <row r="856" s="60" customFormat="1" ht="15.75">
      <c r="B856" s="23" t="s">
        <v>1677</v>
      </c>
      <c r="C856" s="49" t="s">
        <v>1678</v>
      </c>
      <c r="D856" s="93">
        <v>2500</v>
      </c>
      <c r="E856" s="94"/>
      <c r="F856" s="25">
        <v>2900</v>
      </c>
      <c r="G856" s="25"/>
      <c r="H856" s="25">
        <f t="shared" si="56"/>
        <v>400</v>
      </c>
      <c r="I856" s="25">
        <f t="shared" si="57"/>
        <v>0</v>
      </c>
      <c r="J856" s="79">
        <f t="shared" si="59"/>
        <v>0.15999999999999992</v>
      </c>
    </row>
    <row r="857" s="60" customFormat="1" ht="15.75">
      <c r="B857" s="23" t="s">
        <v>1679</v>
      </c>
      <c r="C857" s="49" t="s">
        <v>1680</v>
      </c>
      <c r="D857" s="93">
        <v>800</v>
      </c>
      <c r="E857" s="94"/>
      <c r="F857" s="25">
        <v>900</v>
      </c>
      <c r="G857" s="25"/>
      <c r="H857" s="25">
        <f t="shared" si="56"/>
        <v>100</v>
      </c>
      <c r="I857" s="25">
        <f t="shared" si="57"/>
        <v>0</v>
      </c>
      <c r="J857" s="79">
        <f t="shared" si="59"/>
        <v>0.125</v>
      </c>
    </row>
    <row r="858" s="60" customFormat="1" ht="15.75">
      <c r="B858" s="23" t="s">
        <v>1681</v>
      </c>
      <c r="C858" s="49" t="s">
        <v>1682</v>
      </c>
      <c r="D858" s="93">
        <v>800</v>
      </c>
      <c r="E858" s="94"/>
      <c r="F858" s="25">
        <v>900</v>
      </c>
      <c r="G858" s="25"/>
      <c r="H858" s="25">
        <f t="shared" si="56"/>
        <v>100</v>
      </c>
      <c r="I858" s="25">
        <f t="shared" si="57"/>
        <v>0</v>
      </c>
      <c r="J858" s="79">
        <f t="shared" si="59"/>
        <v>0.125</v>
      </c>
    </row>
    <row r="859" s="60" customFormat="1" ht="15.75">
      <c r="B859" s="23" t="s">
        <v>1683</v>
      </c>
      <c r="C859" s="49" t="s">
        <v>1684</v>
      </c>
      <c r="D859" s="93">
        <v>800</v>
      </c>
      <c r="E859" s="94"/>
      <c r="F859" s="25">
        <v>900</v>
      </c>
      <c r="G859" s="25"/>
      <c r="H859" s="25">
        <f t="shared" si="56"/>
        <v>100</v>
      </c>
      <c r="I859" s="25">
        <f t="shared" si="57"/>
        <v>0</v>
      </c>
      <c r="J859" s="79">
        <f t="shared" si="59"/>
        <v>0.125</v>
      </c>
    </row>
    <row r="860" s="60" customFormat="1" ht="15.75">
      <c r="B860" s="23" t="s">
        <v>1685</v>
      </c>
      <c r="C860" s="49" t="s">
        <v>1686</v>
      </c>
      <c r="D860" s="93">
        <v>800</v>
      </c>
      <c r="E860" s="94"/>
      <c r="F860" s="25">
        <v>900</v>
      </c>
      <c r="G860" s="25"/>
      <c r="H860" s="25">
        <f t="shared" si="56"/>
        <v>100</v>
      </c>
      <c r="I860" s="25">
        <f t="shared" si="57"/>
        <v>0</v>
      </c>
      <c r="J860" s="79">
        <f t="shared" si="59"/>
        <v>0.125</v>
      </c>
    </row>
    <row r="861" s="60" customFormat="1" ht="15.75">
      <c r="B861" s="18" t="s">
        <v>1687</v>
      </c>
      <c r="C861" s="61" t="s">
        <v>1688</v>
      </c>
      <c r="D861" s="100"/>
      <c r="E861" s="100"/>
      <c r="F861" s="27"/>
      <c r="G861" s="27"/>
      <c r="H861" s="27"/>
      <c r="I861" s="27"/>
      <c r="J861" s="27"/>
    </row>
    <row r="862" s="22" customFormat="1" ht="31.5">
      <c r="B862" s="23" t="s">
        <v>1689</v>
      </c>
      <c r="C862" s="49" t="s">
        <v>1690</v>
      </c>
      <c r="D862" s="101">
        <v>800</v>
      </c>
      <c r="E862" s="102"/>
      <c r="F862" s="25">
        <v>900</v>
      </c>
      <c r="G862" s="25"/>
      <c r="H862" s="25">
        <f t="shared" ref="H861:H866" si="60">F862-D862</f>
        <v>100</v>
      </c>
      <c r="I862" s="25">
        <f t="shared" ref="I861:I866" si="61">G862-E862</f>
        <v>0</v>
      </c>
      <c r="J862" s="79">
        <f t="shared" si="59"/>
        <v>0.125</v>
      </c>
    </row>
    <row r="863" s="22" customFormat="1" ht="32.25" customHeight="1">
      <c r="B863" s="23" t="s">
        <v>1691</v>
      </c>
      <c r="C863" s="49" t="s">
        <v>1692</v>
      </c>
      <c r="D863" s="101">
        <v>800</v>
      </c>
      <c r="E863" s="102"/>
      <c r="F863" s="25">
        <v>900</v>
      </c>
      <c r="G863" s="25"/>
      <c r="H863" s="25">
        <f t="shared" si="60"/>
        <v>100</v>
      </c>
      <c r="I863" s="25">
        <f t="shared" si="61"/>
        <v>0</v>
      </c>
      <c r="J863" s="79">
        <f t="shared" si="59"/>
        <v>0.125</v>
      </c>
    </row>
    <row r="864" s="22" customFormat="1" ht="22.5" customHeight="1">
      <c r="B864" s="23" t="s">
        <v>1693</v>
      </c>
      <c r="C864" s="49" t="s">
        <v>1694</v>
      </c>
      <c r="D864" s="101">
        <v>800</v>
      </c>
      <c r="E864" s="102"/>
      <c r="F864" s="25">
        <v>900</v>
      </c>
      <c r="G864" s="25"/>
      <c r="H864" s="25">
        <f t="shared" si="60"/>
        <v>100</v>
      </c>
      <c r="I864" s="25">
        <f t="shared" si="61"/>
        <v>0</v>
      </c>
      <c r="J864" s="79">
        <f t="shared" si="59"/>
        <v>0.125</v>
      </c>
    </row>
    <row r="865" s="22" customFormat="1" ht="21.75" customHeight="1">
      <c r="B865" s="23" t="s">
        <v>1695</v>
      </c>
      <c r="C865" s="59" t="s">
        <v>1696</v>
      </c>
      <c r="D865" s="101">
        <v>800</v>
      </c>
      <c r="E865" s="102"/>
      <c r="F865" s="25">
        <v>900</v>
      </c>
      <c r="G865" s="25"/>
      <c r="H865" s="25">
        <f t="shared" si="60"/>
        <v>100</v>
      </c>
      <c r="I865" s="25">
        <f t="shared" si="61"/>
        <v>0</v>
      </c>
      <c r="J865" s="79">
        <f t="shared" si="59"/>
        <v>0.125</v>
      </c>
    </row>
    <row r="866" s="22" customFormat="1" ht="32.25" customHeight="1">
      <c r="B866" s="23" t="s">
        <v>1697</v>
      </c>
      <c r="C866" s="49" t="s">
        <v>1698</v>
      </c>
      <c r="D866" s="101">
        <v>800</v>
      </c>
      <c r="E866" s="102"/>
      <c r="F866" s="25">
        <v>900</v>
      </c>
      <c r="G866" s="25"/>
      <c r="H866" s="25">
        <f t="shared" si="60"/>
        <v>100</v>
      </c>
      <c r="I866" s="25">
        <f t="shared" si="61"/>
        <v>0</v>
      </c>
      <c r="J866" s="79">
        <f t="shared" si="59"/>
        <v>0.125</v>
      </c>
    </row>
  </sheetData>
  <autoFilter ref="B5:J866">
    <filterColumn colId="2" showButton="0"/>
    <filterColumn colId="4" showButton="0"/>
  </autoFilter>
  <mergeCells count="9">
    <mergeCell ref="J5:J6"/>
    <mergeCell ref="B2:J2"/>
    <mergeCell ref="B3:J3"/>
    <mergeCell ref="B4:J4"/>
    <mergeCell ref="B5:B6"/>
    <mergeCell ref="C5:C6"/>
    <mergeCell ref="D5:E6"/>
    <mergeCell ref="F5:G6"/>
    <mergeCell ref="H5:I6"/>
  </mergeCells>
  <printOptions headings="0" gridLines="0"/>
  <pageMargins left="0.23622047244094491" right="0.23622047244094491" top="0.55118110236220474" bottom="0.55118110236220474" header="0.31496062992125984" footer="0.31496062992125984"/>
  <pageSetup paperSize="9" scale="11" fitToWidth="1" fitToHeight="0" pageOrder="downThenOver" orientation="landscape" usePrinterDefaults="1" blackAndWhite="0" draft="0" cellComments="none" useFirstPageNumber="0" errors="displayed" horizontalDpi="600" verticalDpi="600" copies="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92D050"/>
    <outlinePr applyStyles="0" summaryBelow="1" summaryRight="1" showOutlineSymbols="1"/>
    <pageSetUpPr autoPageBreaks="1" fitToPage="1"/>
  </sheetPr>
  <sheetViews>
    <sheetView showRuler="1" topLeftCell="B52" zoomScale="100" workbookViewId="0">
      <selection activeCell="J7" activeCellId="0" sqref="J7"/>
    </sheetView>
  </sheetViews>
  <sheetFormatPr defaultRowHeight="15"/>
  <cols>
    <col customWidth="1" hidden="1" min="1" max="1" width="0"/>
    <col customWidth="1" min="2" max="2" style="1" width="18.28515625"/>
    <col customWidth="1" min="3" max="3" style="2" width="64.7109375"/>
    <col customWidth="1" min="4" max="4" style="3" width="11.28515625"/>
    <col customWidth="1" min="5" max="5" style="3" width="10"/>
    <col customWidth="1" hidden="1" min="6" max="6" style="2" width="58.7109375"/>
    <col customWidth="1" min="7" max="9" width="8.85546875"/>
    <col customWidth="1" min="10" max="10" width="26"/>
  </cols>
  <sheetData>
    <row r="1" ht="15" customHeight="1">
      <c r="B1" s="9"/>
      <c r="C1" s="9"/>
      <c r="D1" s="9"/>
      <c r="E1" s="9"/>
    </row>
    <row r="2" ht="16.5" customHeight="1">
      <c r="B2" s="9"/>
      <c r="C2" s="9"/>
      <c r="D2" s="9"/>
      <c r="E2" s="9"/>
    </row>
    <row r="3" ht="16.5" customHeight="1">
      <c r="B3" s="10"/>
      <c r="C3" s="10"/>
      <c r="D3" s="10"/>
      <c r="E3" s="10"/>
    </row>
    <row r="4" ht="21" customHeight="1">
      <c r="B4" s="11" t="s">
        <v>9</v>
      </c>
      <c r="C4" s="12" t="s">
        <v>10</v>
      </c>
      <c r="D4" s="69" t="s">
        <v>1704</v>
      </c>
      <c r="E4" s="70"/>
      <c r="F4" s="12" t="s">
        <v>1708</v>
      </c>
    </row>
    <row r="5" ht="79.900000000000006" customHeight="1">
      <c r="B5" s="11"/>
      <c r="C5" s="12"/>
      <c r="D5" s="72"/>
      <c r="E5" s="73"/>
      <c r="F5" s="12"/>
    </row>
    <row r="6" s="17" customFormat="1" ht="15.75">
      <c r="B6" s="18" t="s">
        <v>582</v>
      </c>
      <c r="C6" s="26" t="s">
        <v>583</v>
      </c>
      <c r="D6" s="26"/>
      <c r="E6" s="26"/>
      <c r="F6" s="27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</row>
    <row r="7" s="1" customFormat="1" ht="31.5">
      <c r="A7" s="103"/>
      <c r="B7" s="29" t="s">
        <v>1709</v>
      </c>
      <c r="C7" s="30" t="s">
        <v>1710</v>
      </c>
      <c r="D7" s="30">
        <v>800</v>
      </c>
      <c r="E7" s="30"/>
      <c r="F7" s="30" t="s">
        <v>1711</v>
      </c>
    </row>
    <row r="8" s="1" customFormat="1" ht="31.5">
      <c r="A8" s="103"/>
      <c r="B8" s="29" t="s">
        <v>1712</v>
      </c>
      <c r="C8" s="30" t="s">
        <v>1713</v>
      </c>
      <c r="D8" s="30">
        <v>600</v>
      </c>
      <c r="E8" s="30"/>
      <c r="F8" s="30" t="s">
        <v>1711</v>
      </c>
    </row>
    <row r="9" s="1" customFormat="1" ht="31.5">
      <c r="A9" s="103"/>
      <c r="B9" s="29" t="s">
        <v>598</v>
      </c>
      <c r="C9" s="30" t="s">
        <v>599</v>
      </c>
      <c r="D9" s="30">
        <v>300</v>
      </c>
      <c r="E9" s="30"/>
      <c r="F9" s="30" t="s">
        <v>1711</v>
      </c>
    </row>
    <row r="10" s="17" customFormat="1" ht="15.75">
      <c r="B10" s="18" t="s">
        <v>603</v>
      </c>
      <c r="C10" s="26" t="s">
        <v>604</v>
      </c>
      <c r="D10" s="26"/>
      <c r="E10" s="26"/>
      <c r="F10" s="26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</row>
    <row r="11" s="1" customFormat="1" ht="31.5">
      <c r="A11" s="103"/>
      <c r="B11" s="29" t="s">
        <v>1714</v>
      </c>
      <c r="C11" s="30" t="s">
        <v>1715</v>
      </c>
      <c r="D11" s="30">
        <v>250</v>
      </c>
      <c r="E11" s="30"/>
      <c r="F11" s="30" t="s">
        <v>1711</v>
      </c>
    </row>
    <row r="12" s="1" customFormat="1" ht="31.5">
      <c r="A12" s="103"/>
      <c r="B12" s="29" t="s">
        <v>1716</v>
      </c>
      <c r="C12" s="30" t="s">
        <v>1717</v>
      </c>
      <c r="D12" s="30">
        <v>200</v>
      </c>
      <c r="E12" s="30"/>
      <c r="F12" s="30" t="s">
        <v>1711</v>
      </c>
    </row>
    <row r="13" s="17" customFormat="1" ht="15.75">
      <c r="B13" s="18" t="s">
        <v>648</v>
      </c>
      <c r="C13" s="26" t="s">
        <v>649</v>
      </c>
      <c r="D13" s="86"/>
      <c r="E13" s="86"/>
      <c r="F13" s="26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</row>
    <row r="14" s="1" customFormat="1" ht="31.5">
      <c r="A14" s="103"/>
      <c r="B14" s="29"/>
      <c r="C14" s="30" t="s">
        <v>656</v>
      </c>
      <c r="D14" s="52">
        <v>450</v>
      </c>
      <c r="E14" s="53"/>
      <c r="F14" s="30" t="s">
        <v>1711</v>
      </c>
    </row>
    <row r="15" s="1" customFormat="1" ht="31.5">
      <c r="A15" s="103"/>
      <c r="B15" s="29" t="s">
        <v>266</v>
      </c>
      <c r="C15" s="30" t="s">
        <v>1718</v>
      </c>
      <c r="D15" s="52">
        <v>2000</v>
      </c>
      <c r="E15" s="53"/>
      <c r="F15" s="30" t="s">
        <v>1711</v>
      </c>
    </row>
    <row r="16" s="17" customFormat="1" ht="15.75">
      <c r="B16" s="18" t="s">
        <v>721</v>
      </c>
      <c r="C16" s="26" t="s">
        <v>722</v>
      </c>
      <c r="D16" s="26"/>
      <c r="E16" s="26"/>
      <c r="F16" s="26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</row>
    <row r="17" s="1" customFormat="1" ht="31.5">
      <c r="B17" s="29" t="s">
        <v>1719</v>
      </c>
      <c r="C17" s="30" t="s">
        <v>1720</v>
      </c>
      <c r="D17" s="30">
        <v>300</v>
      </c>
      <c r="E17" s="30">
        <v>300</v>
      </c>
      <c r="F17" s="30" t="s">
        <v>1711</v>
      </c>
      <c r="G17" s="104"/>
    </row>
    <row r="18" s="1" customFormat="1" ht="31.5">
      <c r="B18" s="29" t="s">
        <v>1721</v>
      </c>
      <c r="C18" s="30" t="s">
        <v>1722</v>
      </c>
      <c r="D18" s="30">
        <v>300</v>
      </c>
      <c r="E18" s="30">
        <v>300</v>
      </c>
      <c r="F18" s="30" t="s">
        <v>1711</v>
      </c>
      <c r="G18" s="104"/>
    </row>
    <row r="19" s="1" customFormat="1" ht="31.5">
      <c r="B19" s="29" t="s">
        <v>1723</v>
      </c>
      <c r="C19" s="30" t="s">
        <v>1724</v>
      </c>
      <c r="D19" s="30">
        <v>200</v>
      </c>
      <c r="E19" s="30"/>
      <c r="F19" s="30" t="s">
        <v>1711</v>
      </c>
      <c r="G19" s="104"/>
    </row>
    <row r="20" s="17" customFormat="1" ht="15.75">
      <c r="B20" s="18" t="s">
        <v>787</v>
      </c>
      <c r="C20" s="26" t="s">
        <v>788</v>
      </c>
      <c r="D20" s="26"/>
      <c r="E20" s="26"/>
      <c r="F20" s="26"/>
      <c r="G20" s="10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</row>
    <row r="21" s="47" customFormat="1" ht="31.5">
      <c r="B21" s="29" t="s">
        <v>1725</v>
      </c>
      <c r="C21" s="30" t="s">
        <v>1726</v>
      </c>
      <c r="D21" s="30">
        <v>200</v>
      </c>
      <c r="E21" s="30"/>
      <c r="F21" s="30" t="s">
        <v>1711</v>
      </c>
      <c r="G21" s="104"/>
    </row>
    <row r="22" s="47" customFormat="1" ht="31.5">
      <c r="B22" s="29" t="s">
        <v>1727</v>
      </c>
      <c r="C22" s="30" t="s">
        <v>1728</v>
      </c>
      <c r="D22" s="30">
        <v>200</v>
      </c>
      <c r="E22" s="30"/>
      <c r="F22" s="30" t="s">
        <v>1711</v>
      </c>
      <c r="G22" s="104"/>
    </row>
    <row r="23" s="17" customFormat="1" ht="15.75">
      <c r="B23" s="18" t="s">
        <v>793</v>
      </c>
      <c r="C23" s="26" t="s">
        <v>794</v>
      </c>
      <c r="D23" s="26"/>
      <c r="E23" s="26"/>
      <c r="F23" s="26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</row>
    <row r="24" s="17" customFormat="1" ht="15.75">
      <c r="B24" s="18" t="s">
        <v>795</v>
      </c>
      <c r="C24" s="26" t="s">
        <v>796</v>
      </c>
      <c r="D24" s="26"/>
      <c r="E24" s="26"/>
      <c r="F24" s="26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</row>
    <row r="25" s="1" customFormat="1" ht="31.5">
      <c r="B25" s="29" t="s">
        <v>1729</v>
      </c>
      <c r="C25" s="30" t="s">
        <v>1730</v>
      </c>
      <c r="D25" s="30">
        <v>300</v>
      </c>
      <c r="E25" s="30"/>
      <c r="F25" s="30" t="s">
        <v>1711</v>
      </c>
    </row>
    <row r="26" s="1" customFormat="1" ht="31.5">
      <c r="B26" s="29" t="s">
        <v>1731</v>
      </c>
      <c r="C26" s="30" t="s">
        <v>1732</v>
      </c>
      <c r="D26" s="30">
        <v>400</v>
      </c>
      <c r="E26" s="30"/>
      <c r="F26" s="30" t="s">
        <v>1711</v>
      </c>
    </row>
    <row r="27" s="1" customFormat="1" ht="31.5">
      <c r="B27" s="29" t="s">
        <v>1733</v>
      </c>
      <c r="C27" s="30" t="s">
        <v>1734</v>
      </c>
      <c r="D27" s="30">
        <v>150</v>
      </c>
      <c r="E27" s="30"/>
      <c r="F27" s="30" t="s">
        <v>1711</v>
      </c>
    </row>
    <row r="28" s="1" customFormat="1" ht="31.5">
      <c r="B28" s="29" t="s">
        <v>1735</v>
      </c>
      <c r="C28" s="30" t="s">
        <v>1736</v>
      </c>
      <c r="D28" s="30">
        <v>350</v>
      </c>
      <c r="E28" s="30"/>
      <c r="F28" s="30" t="s">
        <v>1711</v>
      </c>
    </row>
    <row r="29" s="17" customFormat="1" ht="15.75">
      <c r="B29" s="18" t="s">
        <v>959</v>
      </c>
      <c r="C29" s="26" t="s">
        <v>960</v>
      </c>
      <c r="D29" s="26"/>
      <c r="E29" s="26"/>
      <c r="F29" s="2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</row>
    <row r="30" s="1" customFormat="1" ht="47.25">
      <c r="B30" s="29" t="s">
        <v>1737</v>
      </c>
      <c r="C30" s="30" t="s">
        <v>1738</v>
      </c>
      <c r="D30" s="30">
        <v>1900</v>
      </c>
      <c r="E30" s="30"/>
      <c r="F30" s="30" t="s">
        <v>1711</v>
      </c>
    </row>
    <row r="31" s="17" customFormat="1" ht="15.75">
      <c r="B31" s="18" t="s">
        <v>973</v>
      </c>
      <c r="C31" s="26" t="s">
        <v>974</v>
      </c>
      <c r="D31" s="26"/>
      <c r="E31" s="26"/>
      <c r="F31" s="26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</row>
    <row r="32" s="1" customFormat="1" ht="31.5">
      <c r="B32" s="29" t="s">
        <v>1739</v>
      </c>
      <c r="C32" s="30" t="s">
        <v>1740</v>
      </c>
      <c r="D32" s="30">
        <v>5000</v>
      </c>
      <c r="E32" s="30"/>
      <c r="F32" s="30" t="s">
        <v>1711</v>
      </c>
    </row>
    <row r="33" s="1" customFormat="1" ht="31.5">
      <c r="B33" s="29" t="s">
        <v>1741</v>
      </c>
      <c r="C33" s="30" t="s">
        <v>1742</v>
      </c>
      <c r="D33" s="30">
        <v>6000</v>
      </c>
      <c r="E33" s="30"/>
      <c r="F33" s="30" t="s">
        <v>1711</v>
      </c>
    </row>
    <row r="34" s="1" customFormat="1" ht="31.5">
      <c r="B34" s="48" t="s">
        <v>1743</v>
      </c>
      <c r="C34" s="49" t="s">
        <v>1744</v>
      </c>
      <c r="D34" s="93">
        <v>7000</v>
      </c>
      <c r="E34" s="94"/>
      <c r="F34" s="30" t="s">
        <v>1711</v>
      </c>
    </row>
    <row r="35" s="1" customFormat="1" ht="31.5">
      <c r="B35" s="48" t="s">
        <v>1745</v>
      </c>
      <c r="C35" s="49" t="s">
        <v>1746</v>
      </c>
      <c r="D35" s="93">
        <v>12000</v>
      </c>
      <c r="E35" s="94"/>
      <c r="F35" s="30" t="s">
        <v>1711</v>
      </c>
    </row>
    <row r="36" s="1" customFormat="1" ht="31.5">
      <c r="B36" s="48" t="s">
        <v>1747</v>
      </c>
      <c r="C36" s="49" t="s">
        <v>1748</v>
      </c>
      <c r="D36" s="93">
        <v>6000</v>
      </c>
      <c r="E36" s="94"/>
      <c r="F36" s="30" t="s">
        <v>1711</v>
      </c>
    </row>
    <row r="37" s="1" customFormat="1" ht="31.5">
      <c r="B37" s="48" t="s">
        <v>1749</v>
      </c>
      <c r="C37" s="49" t="s">
        <v>1750</v>
      </c>
      <c r="D37" s="93">
        <v>9000</v>
      </c>
      <c r="E37" s="94"/>
      <c r="F37" s="30" t="s">
        <v>1711</v>
      </c>
    </row>
    <row r="38" s="17" customFormat="1" ht="15.75">
      <c r="B38" s="18" t="s">
        <v>1013</v>
      </c>
      <c r="C38" s="26" t="s">
        <v>1014</v>
      </c>
      <c r="D38" s="26"/>
      <c r="E38" s="26"/>
      <c r="F38" s="26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</row>
    <row r="39" s="1" customFormat="1" ht="63">
      <c r="B39" s="29" t="s">
        <v>1751</v>
      </c>
      <c r="C39" s="30" t="s">
        <v>1752</v>
      </c>
      <c r="D39" s="30">
        <v>12000</v>
      </c>
      <c r="E39" s="30"/>
      <c r="F39" s="30" t="s">
        <v>1711</v>
      </c>
    </row>
    <row r="40" s="1" customFormat="1" ht="63">
      <c r="B40" s="29" t="s">
        <v>1753</v>
      </c>
      <c r="C40" s="30" t="s">
        <v>1754</v>
      </c>
      <c r="D40" s="30">
        <v>15000</v>
      </c>
      <c r="E40" s="30"/>
      <c r="F40" s="30" t="s">
        <v>1711</v>
      </c>
    </row>
    <row r="41" s="1" customFormat="1" ht="63">
      <c r="B41" s="29" t="s">
        <v>1755</v>
      </c>
      <c r="C41" s="30" t="s">
        <v>1752</v>
      </c>
      <c r="D41" s="30">
        <v>15000</v>
      </c>
      <c r="E41" s="30"/>
      <c r="F41" s="30" t="s">
        <v>1711</v>
      </c>
    </row>
    <row r="42" s="1" customFormat="1" ht="63">
      <c r="B42" s="29" t="s">
        <v>1015</v>
      </c>
      <c r="C42" s="30" t="s">
        <v>1756</v>
      </c>
      <c r="D42" s="30">
        <v>15000</v>
      </c>
      <c r="E42" s="30"/>
      <c r="F42" s="30" t="s">
        <v>1711</v>
      </c>
    </row>
    <row r="43" s="1" customFormat="1" ht="47.25">
      <c r="B43" s="29" t="s">
        <v>1753</v>
      </c>
      <c r="C43" s="30" t="s">
        <v>1757</v>
      </c>
      <c r="D43" s="30">
        <v>13000</v>
      </c>
      <c r="E43" s="30"/>
      <c r="F43" s="30" t="s">
        <v>1711</v>
      </c>
    </row>
    <row r="44" s="1" customFormat="1" ht="31.5">
      <c r="B44" s="29" t="s">
        <v>1758</v>
      </c>
      <c r="C44" s="30" t="s">
        <v>1759</v>
      </c>
      <c r="D44" s="30">
        <v>14000</v>
      </c>
      <c r="E44" s="30"/>
      <c r="F44" s="30" t="s">
        <v>1711</v>
      </c>
    </row>
    <row r="45" s="1" customFormat="1" ht="31.5">
      <c r="B45" s="29" t="s">
        <v>1760</v>
      </c>
      <c r="C45" s="30" t="s">
        <v>1761</v>
      </c>
      <c r="D45" s="30">
        <v>16000</v>
      </c>
      <c r="E45" s="30"/>
      <c r="F45" s="30" t="s">
        <v>1711</v>
      </c>
    </row>
    <row r="46" s="17" customFormat="1" ht="31.5">
      <c r="B46" s="18" t="s">
        <v>1037</v>
      </c>
      <c r="C46" s="26" t="s">
        <v>1038</v>
      </c>
      <c r="D46" s="26"/>
      <c r="E46" s="26"/>
      <c r="F46" s="26" t="s">
        <v>1711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</row>
    <row r="47" s="1" customFormat="1" ht="31.5">
      <c r="B47" s="30" t="s">
        <v>1762</v>
      </c>
      <c r="C47" s="30" t="s">
        <v>1763</v>
      </c>
      <c r="D47" s="30">
        <v>1000</v>
      </c>
      <c r="E47" s="30"/>
      <c r="F47" s="30" t="s">
        <v>1711</v>
      </c>
      <c r="G47" s="104"/>
    </row>
    <row r="48" s="1" customFormat="1" ht="31.5">
      <c r="B48" s="30" t="s">
        <v>1764</v>
      </c>
      <c r="C48" s="30" t="s">
        <v>1765</v>
      </c>
      <c r="D48" s="30">
        <v>600</v>
      </c>
      <c r="E48" s="30"/>
      <c r="F48" s="30" t="s">
        <v>1711</v>
      </c>
      <c r="G48" s="104"/>
    </row>
    <row r="49" s="1" customFormat="1" ht="31.5">
      <c r="B49" s="30" t="s">
        <v>1766</v>
      </c>
      <c r="C49" s="30" t="s">
        <v>1767</v>
      </c>
      <c r="D49" s="30">
        <v>600</v>
      </c>
      <c r="E49" s="30"/>
      <c r="F49" s="30" t="s">
        <v>1711</v>
      </c>
      <c r="G49" s="104"/>
    </row>
    <row r="50" s="1" customFormat="1" ht="31.5">
      <c r="B50" s="30" t="s">
        <v>1768</v>
      </c>
      <c r="C50" s="30" t="s">
        <v>1769</v>
      </c>
      <c r="D50" s="30">
        <v>600</v>
      </c>
      <c r="E50" s="30"/>
      <c r="F50" s="30" t="s">
        <v>1711</v>
      </c>
      <c r="G50" s="104"/>
    </row>
    <row r="51" s="1" customFormat="1" ht="31.5">
      <c r="B51" s="30" t="s">
        <v>1770</v>
      </c>
      <c r="C51" s="30" t="s">
        <v>1771</v>
      </c>
      <c r="D51" s="30">
        <v>1000</v>
      </c>
      <c r="E51" s="30"/>
      <c r="F51" s="30" t="s">
        <v>1711</v>
      </c>
      <c r="G51" s="104"/>
    </row>
    <row r="52" s="17" customFormat="1" ht="31.5">
      <c r="B52" s="18" t="s">
        <v>1041</v>
      </c>
      <c r="C52" s="26" t="s">
        <v>53</v>
      </c>
      <c r="D52" s="26"/>
      <c r="E52" s="26"/>
      <c r="F52" s="26" t="s">
        <v>1711</v>
      </c>
      <c r="G52" s="104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</row>
    <row r="53" s="1" customFormat="1" ht="31.5">
      <c r="A53" s="105"/>
      <c r="B53" s="30" t="s">
        <v>1042</v>
      </c>
      <c r="C53" s="30" t="s">
        <v>1043</v>
      </c>
      <c r="D53" s="30">
        <v>250</v>
      </c>
      <c r="E53" s="30"/>
      <c r="F53" s="30" t="s">
        <v>1711</v>
      </c>
      <c r="G53" s="104"/>
    </row>
    <row r="54" s="17" customFormat="1" ht="15.75">
      <c r="B54" s="18" t="s">
        <v>1044</v>
      </c>
      <c r="C54" s="26" t="s">
        <v>1045</v>
      </c>
      <c r="D54" s="95"/>
      <c r="E54" s="95"/>
      <c r="F54" s="26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</row>
    <row r="55" s="17" customFormat="1" ht="15.75">
      <c r="B55" s="18" t="s">
        <v>1118</v>
      </c>
      <c r="C55" s="26" t="s">
        <v>1119</v>
      </c>
      <c r="D55" s="96"/>
      <c r="E55" s="86"/>
      <c r="F55" s="26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</row>
    <row r="56" s="1" customFormat="1" ht="31.5">
      <c r="B56" s="29" t="s">
        <v>1772</v>
      </c>
      <c r="C56" s="30" t="s">
        <v>1773</v>
      </c>
      <c r="D56" s="52">
        <v>400</v>
      </c>
      <c r="E56" s="53"/>
      <c r="F56" s="30" t="s">
        <v>1711</v>
      </c>
    </row>
    <row r="57" s="1" customFormat="1" ht="31.5">
      <c r="B57" s="29" t="s">
        <v>1774</v>
      </c>
      <c r="C57" s="30" t="s">
        <v>1775</v>
      </c>
      <c r="D57" s="52">
        <v>300</v>
      </c>
      <c r="E57" s="53"/>
      <c r="F57" s="30" t="s">
        <v>1711</v>
      </c>
    </row>
    <row r="58" s="17" customFormat="1" ht="15.75">
      <c r="B58" s="18" t="s">
        <v>1124</v>
      </c>
      <c r="C58" s="26" t="s">
        <v>1125</v>
      </c>
      <c r="D58" s="96"/>
      <c r="E58" s="86"/>
      <c r="F58" s="44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</row>
    <row r="59" s="1" customFormat="1" ht="31.5">
      <c r="B59" s="29" t="s">
        <v>1776</v>
      </c>
      <c r="C59" s="41" t="s">
        <v>1777</v>
      </c>
      <c r="D59" s="52">
        <v>1200</v>
      </c>
      <c r="E59" s="53"/>
      <c r="F59" s="30" t="s">
        <v>1711</v>
      </c>
    </row>
    <row r="60" s="1" customFormat="1" ht="31.5">
      <c r="B60" s="29" t="s">
        <v>1778</v>
      </c>
      <c r="C60" s="41" t="s">
        <v>1779</v>
      </c>
      <c r="D60" s="52">
        <v>500</v>
      </c>
      <c r="E60" s="53"/>
      <c r="F60" s="30" t="s">
        <v>1711</v>
      </c>
    </row>
    <row r="61" s="1" customFormat="1" ht="31.5">
      <c r="B61" s="29" t="s">
        <v>1780</v>
      </c>
      <c r="C61" s="41" t="s">
        <v>1781</v>
      </c>
      <c r="D61" s="52">
        <v>2000</v>
      </c>
      <c r="E61" s="53">
        <v>2000</v>
      </c>
      <c r="F61" s="30" t="s">
        <v>1711</v>
      </c>
    </row>
    <row r="62" s="1" customFormat="1" ht="31.5">
      <c r="B62" s="29" t="s">
        <v>1782</v>
      </c>
      <c r="C62" s="41" t="s">
        <v>1783</v>
      </c>
      <c r="D62" s="52">
        <v>1000</v>
      </c>
      <c r="E62" s="53"/>
      <c r="F62" s="30" t="s">
        <v>1711</v>
      </c>
    </row>
    <row r="63" s="1" customFormat="1" ht="31.5">
      <c r="B63" s="29" t="s">
        <v>1784</v>
      </c>
      <c r="C63" s="41" t="s">
        <v>1785</v>
      </c>
      <c r="D63" s="52">
        <v>1000</v>
      </c>
      <c r="E63" s="53"/>
      <c r="F63" s="30" t="s">
        <v>1711</v>
      </c>
    </row>
    <row r="64" s="17" customFormat="1" ht="15.75">
      <c r="A64" s="17" t="s">
        <v>1162</v>
      </c>
      <c r="B64" s="18" t="s">
        <v>1163</v>
      </c>
      <c r="C64" s="26" t="s">
        <v>1164</v>
      </c>
      <c r="D64" s="26"/>
      <c r="E64" s="26"/>
      <c r="F64" s="26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</row>
    <row r="65" s="17" customFormat="1" ht="15.75">
      <c r="A65" s="1" t="s">
        <v>1162</v>
      </c>
      <c r="B65" s="18" t="s">
        <v>1195</v>
      </c>
      <c r="C65" s="26" t="s">
        <v>1196</v>
      </c>
      <c r="D65" s="26"/>
      <c r="E65" s="26"/>
      <c r="F65" s="26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</row>
    <row r="66" s="1" customFormat="1" ht="31.5">
      <c r="A66" s="1" t="s">
        <v>1162</v>
      </c>
      <c r="B66" s="29" t="s">
        <v>1786</v>
      </c>
      <c r="C66" s="30" t="s">
        <v>1787</v>
      </c>
      <c r="D66" s="30">
        <v>270</v>
      </c>
      <c r="E66" s="30"/>
      <c r="F66" s="30" t="s">
        <v>1711</v>
      </c>
    </row>
    <row r="67" s="1" customFormat="1" ht="31.5">
      <c r="A67" s="1" t="s">
        <v>1162</v>
      </c>
      <c r="B67" s="29" t="s">
        <v>1788</v>
      </c>
      <c r="C67" s="30" t="s">
        <v>1789</v>
      </c>
      <c r="D67" s="30">
        <v>650</v>
      </c>
      <c r="E67" s="30"/>
      <c r="F67" s="30" t="s">
        <v>1711</v>
      </c>
    </row>
    <row r="68" s="1" customFormat="1" ht="31.5">
      <c r="A68" s="1" t="s">
        <v>1197</v>
      </c>
      <c r="B68" s="29" t="s">
        <v>1790</v>
      </c>
      <c r="C68" s="30" t="s">
        <v>1791</v>
      </c>
      <c r="D68" s="30">
        <v>1000</v>
      </c>
      <c r="E68" s="30"/>
      <c r="F68" s="30" t="s">
        <v>1711</v>
      </c>
    </row>
    <row r="69" s="1" customFormat="1" ht="31.5">
      <c r="A69" s="106" t="s">
        <v>1162</v>
      </c>
      <c r="B69" s="29" t="s">
        <v>1792</v>
      </c>
      <c r="C69" s="30" t="s">
        <v>1793</v>
      </c>
      <c r="D69" s="30">
        <v>300</v>
      </c>
      <c r="E69" s="30">
        <v>300</v>
      </c>
      <c r="F69" s="30" t="s">
        <v>1711</v>
      </c>
    </row>
    <row r="70" s="1" customFormat="1" ht="31.5">
      <c r="A70" s="106" t="s">
        <v>1162</v>
      </c>
      <c r="B70" s="29" t="s">
        <v>1794</v>
      </c>
      <c r="C70" s="30" t="s">
        <v>1795</v>
      </c>
      <c r="D70" s="30">
        <v>750</v>
      </c>
      <c r="E70" s="30"/>
      <c r="F70" s="30" t="s">
        <v>1711</v>
      </c>
    </row>
    <row r="71" s="1" customFormat="1" ht="31.5">
      <c r="A71" s="106" t="s">
        <v>1162</v>
      </c>
      <c r="B71" s="29" t="s">
        <v>1796</v>
      </c>
      <c r="C71" s="30" t="s">
        <v>1797</v>
      </c>
      <c r="D71" s="30">
        <v>650</v>
      </c>
      <c r="E71" s="30"/>
      <c r="F71" s="30" t="s">
        <v>1711</v>
      </c>
    </row>
    <row r="72" s="1" customFormat="1" ht="31.5">
      <c r="A72" s="106" t="s">
        <v>1162</v>
      </c>
      <c r="B72" s="29" t="s">
        <v>1798</v>
      </c>
      <c r="C72" s="32" t="s">
        <v>1799</v>
      </c>
      <c r="D72" s="42">
        <v>230</v>
      </c>
      <c r="E72" s="42"/>
      <c r="F72" s="32" t="s">
        <v>1711</v>
      </c>
    </row>
    <row r="73" s="1" customFormat="1" ht="31.5">
      <c r="A73" s="106" t="s">
        <v>1162</v>
      </c>
      <c r="B73" s="29" t="s">
        <v>1800</v>
      </c>
      <c r="C73" s="32" t="s">
        <v>1801</v>
      </c>
      <c r="D73" s="42">
        <v>200</v>
      </c>
      <c r="E73" s="42"/>
      <c r="F73" s="32" t="s">
        <v>1711</v>
      </c>
    </row>
    <row r="74" s="1" customFormat="1" ht="31.5">
      <c r="A74" s="1" t="s">
        <v>1162</v>
      </c>
      <c r="B74" s="29" t="s">
        <v>1802</v>
      </c>
      <c r="C74" s="32" t="s">
        <v>1803</v>
      </c>
      <c r="D74" s="42">
        <v>180</v>
      </c>
      <c r="E74" s="42"/>
      <c r="F74" s="30" t="s">
        <v>1711</v>
      </c>
    </row>
    <row r="75" s="1" customFormat="1" ht="31.5">
      <c r="A75" s="1" t="s">
        <v>1162</v>
      </c>
      <c r="B75" s="29" t="s">
        <v>1804</v>
      </c>
      <c r="C75" s="32" t="s">
        <v>1805</v>
      </c>
      <c r="D75" s="42">
        <v>300</v>
      </c>
      <c r="E75" s="42"/>
      <c r="F75" s="30" t="s">
        <v>1711</v>
      </c>
    </row>
    <row r="76" s="1" customFormat="1" ht="31.5">
      <c r="A76" s="1" t="s">
        <v>1162</v>
      </c>
      <c r="B76" s="29" t="s">
        <v>1806</v>
      </c>
      <c r="C76" s="32" t="s">
        <v>1807</v>
      </c>
      <c r="D76" s="42">
        <v>250</v>
      </c>
      <c r="E76" s="42"/>
      <c r="F76" s="30" t="s">
        <v>1711</v>
      </c>
    </row>
    <row r="77" s="17" customFormat="1" ht="15.75">
      <c r="A77" s="1" t="s">
        <v>1197</v>
      </c>
      <c r="B77" s="18" t="s">
        <v>1407</v>
      </c>
      <c r="C77" s="26" t="s">
        <v>1408</v>
      </c>
      <c r="D77" s="26"/>
      <c r="E77" s="26"/>
      <c r="F77" s="26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</row>
    <row r="78" s="1" customFormat="1" ht="31.5">
      <c r="A78" s="103"/>
      <c r="B78" s="29" t="s">
        <v>1808</v>
      </c>
      <c r="C78" s="30" t="s">
        <v>1809</v>
      </c>
      <c r="D78" s="30">
        <v>650</v>
      </c>
      <c r="E78" s="30">
        <v>650</v>
      </c>
      <c r="F78" s="30" t="s">
        <v>1711</v>
      </c>
    </row>
    <row r="79" s="1" customFormat="1" ht="31.5">
      <c r="A79" s="103" t="s">
        <v>1197</v>
      </c>
      <c r="B79" s="29" t="s">
        <v>1810</v>
      </c>
      <c r="C79" s="30" t="s">
        <v>1811</v>
      </c>
      <c r="D79" s="30">
        <v>650</v>
      </c>
      <c r="E79" s="30">
        <v>650</v>
      </c>
      <c r="F79" s="30" t="s">
        <v>1711</v>
      </c>
    </row>
    <row r="80" s="1" customFormat="1" ht="31.5">
      <c r="A80" s="103" t="s">
        <v>1197</v>
      </c>
      <c r="B80" s="29" t="s">
        <v>1812</v>
      </c>
      <c r="C80" s="30" t="s">
        <v>1813</v>
      </c>
      <c r="D80" s="30">
        <v>400</v>
      </c>
      <c r="E80" s="30"/>
      <c r="F80" s="30" t="s">
        <v>1711</v>
      </c>
    </row>
    <row r="81" s="1" customFormat="1" ht="31.5">
      <c r="A81" s="103" t="s">
        <v>1197</v>
      </c>
      <c r="B81" s="29" t="s">
        <v>1814</v>
      </c>
      <c r="C81" s="30" t="s">
        <v>1815</v>
      </c>
      <c r="D81" s="30">
        <v>650</v>
      </c>
      <c r="E81" s="30">
        <v>650</v>
      </c>
      <c r="F81" s="30" t="s">
        <v>1711</v>
      </c>
    </row>
    <row r="82" s="1" customFormat="1" ht="31.5">
      <c r="A82" s="103" t="s">
        <v>1197</v>
      </c>
      <c r="B82" s="29" t="s">
        <v>1816</v>
      </c>
      <c r="C82" s="30" t="s">
        <v>1817</v>
      </c>
      <c r="D82" s="30">
        <v>650</v>
      </c>
      <c r="E82" s="30">
        <v>650</v>
      </c>
      <c r="F82" s="30" t="s">
        <v>1711</v>
      </c>
    </row>
    <row r="83" s="17" customFormat="1" ht="15.75">
      <c r="A83" s="1" t="s">
        <v>1197</v>
      </c>
      <c r="B83" s="18" t="s">
        <v>1818</v>
      </c>
      <c r="C83" s="26" t="s">
        <v>1819</v>
      </c>
      <c r="D83" s="26"/>
      <c r="E83" s="26"/>
      <c r="F83" s="26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</row>
    <row r="84" s="1" customFormat="1" ht="31.5">
      <c r="A84" s="1" t="s">
        <v>1197</v>
      </c>
      <c r="B84" s="29" t="s">
        <v>1820</v>
      </c>
      <c r="C84" s="30" t="s">
        <v>1821</v>
      </c>
      <c r="D84" s="30">
        <v>700</v>
      </c>
      <c r="E84" s="30"/>
      <c r="F84" s="30" t="s">
        <v>1711</v>
      </c>
    </row>
    <row r="85" s="1" customFormat="1" ht="47.25">
      <c r="A85" s="1" t="s">
        <v>1197</v>
      </c>
      <c r="B85" s="29" t="s">
        <v>1822</v>
      </c>
      <c r="C85" s="30" t="s">
        <v>1823</v>
      </c>
      <c r="D85" s="30">
        <v>700</v>
      </c>
      <c r="E85" s="30"/>
      <c r="F85" s="30" t="s">
        <v>1711</v>
      </c>
    </row>
    <row r="86" s="1" customFormat="1" ht="47.25">
      <c r="A86" s="1" t="s">
        <v>1197</v>
      </c>
      <c r="B86" s="29" t="s">
        <v>1824</v>
      </c>
      <c r="C86" s="30" t="s">
        <v>1825</v>
      </c>
      <c r="D86" s="30">
        <v>700</v>
      </c>
      <c r="E86" s="30"/>
      <c r="F86" s="30" t="s">
        <v>1711</v>
      </c>
    </row>
    <row r="87" s="17" customFormat="1" ht="15.75">
      <c r="A87" s="17" t="s">
        <v>1162</v>
      </c>
      <c r="B87" s="18" t="s">
        <v>1419</v>
      </c>
      <c r="C87" s="26" t="s">
        <v>1420</v>
      </c>
      <c r="D87" s="26"/>
      <c r="E87" s="26"/>
      <c r="F87" s="26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</row>
    <row r="88" s="1" customFormat="1" ht="31.5">
      <c r="A88" s="106" t="s">
        <v>1162</v>
      </c>
      <c r="B88" s="29" t="s">
        <v>1826</v>
      </c>
      <c r="C88" s="32" t="s">
        <v>1827</v>
      </c>
      <c r="D88" s="42">
        <v>450</v>
      </c>
      <c r="E88" s="42"/>
      <c r="F88" s="30" t="s">
        <v>1711</v>
      </c>
    </row>
    <row r="89" s="17" customFormat="1" ht="15.75">
      <c r="A89" s="17" t="s">
        <v>1162</v>
      </c>
      <c r="B89" s="18" t="s">
        <v>1451</v>
      </c>
      <c r="C89" s="26" t="s">
        <v>1452</v>
      </c>
      <c r="D89" s="26"/>
      <c r="E89" s="26"/>
      <c r="F89" s="26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</row>
    <row r="90" s="1" customFormat="1" ht="31.5">
      <c r="A90" s="106" t="s">
        <v>1162</v>
      </c>
      <c r="B90" s="29" t="s">
        <v>1828</v>
      </c>
      <c r="C90" s="30" t="s">
        <v>1829</v>
      </c>
      <c r="D90" s="42">
        <v>450</v>
      </c>
      <c r="E90" s="42"/>
      <c r="F90" s="30" t="s">
        <v>1711</v>
      </c>
    </row>
    <row r="91" s="17" customFormat="1" ht="15.75">
      <c r="A91" s="1" t="s">
        <v>1162</v>
      </c>
      <c r="B91" s="18" t="s">
        <v>1457</v>
      </c>
      <c r="C91" s="26" t="s">
        <v>1458</v>
      </c>
      <c r="D91" s="26"/>
      <c r="E91" s="26"/>
      <c r="F91" s="26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</row>
    <row r="92" s="1" customFormat="1" ht="31.5">
      <c r="A92" s="106" t="s">
        <v>1162</v>
      </c>
      <c r="B92" s="29" t="s">
        <v>1830</v>
      </c>
      <c r="C92" s="30" t="s">
        <v>1831</v>
      </c>
      <c r="D92" s="30">
        <v>600</v>
      </c>
      <c r="E92" s="30"/>
      <c r="F92" s="30" t="s">
        <v>1711</v>
      </c>
    </row>
    <row r="93" s="17" customFormat="1" ht="15.75">
      <c r="A93" s="1" t="s">
        <v>1197</v>
      </c>
      <c r="B93" s="18" t="s">
        <v>1475</v>
      </c>
      <c r="C93" s="26" t="s">
        <v>1476</v>
      </c>
      <c r="D93" s="26"/>
      <c r="E93" s="26"/>
      <c r="F93" s="26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</row>
    <row r="94" s="1" customFormat="1" ht="31.5">
      <c r="A94" s="1" t="s">
        <v>1197</v>
      </c>
      <c r="B94" s="29" t="s">
        <v>1832</v>
      </c>
      <c r="C94" s="30" t="s">
        <v>1833</v>
      </c>
      <c r="D94" s="30">
        <v>600</v>
      </c>
      <c r="E94" s="30"/>
      <c r="F94" s="30" t="s">
        <v>1711</v>
      </c>
    </row>
    <row r="95" s="1" customFormat="1" ht="31.5">
      <c r="A95" s="1" t="s">
        <v>1197</v>
      </c>
      <c r="B95" s="29" t="s">
        <v>1834</v>
      </c>
      <c r="C95" s="30" t="s">
        <v>1835</v>
      </c>
      <c r="D95" s="30">
        <v>700</v>
      </c>
      <c r="E95" s="30">
        <v>700</v>
      </c>
      <c r="F95" s="30" t="s">
        <v>1711</v>
      </c>
    </row>
    <row r="96" s="1" customFormat="1" ht="31.5">
      <c r="A96" s="1" t="s">
        <v>1197</v>
      </c>
      <c r="B96" s="29" t="s">
        <v>1836</v>
      </c>
      <c r="C96" s="30" t="s">
        <v>1498</v>
      </c>
      <c r="D96" s="30">
        <v>700</v>
      </c>
      <c r="E96" s="30">
        <v>700</v>
      </c>
      <c r="F96" s="30" t="s">
        <v>1711</v>
      </c>
    </row>
    <row r="97" s="1" customFormat="1" ht="31.5">
      <c r="A97" s="1" t="s">
        <v>1197</v>
      </c>
      <c r="B97" s="29" t="s">
        <v>1837</v>
      </c>
      <c r="C97" s="30" t="s">
        <v>1838</v>
      </c>
      <c r="D97" s="30">
        <v>550</v>
      </c>
      <c r="E97" s="30"/>
      <c r="F97" s="30" t="s">
        <v>1711</v>
      </c>
    </row>
    <row r="98" s="17" customFormat="1" ht="15.75">
      <c r="A98" s="1" t="s">
        <v>1197</v>
      </c>
      <c r="B98" s="18" t="s">
        <v>1511</v>
      </c>
      <c r="C98" s="26" t="s">
        <v>1512</v>
      </c>
      <c r="D98" s="26"/>
      <c r="E98" s="26"/>
      <c r="F98" s="26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</row>
    <row r="99" s="1" customFormat="1" ht="31.5">
      <c r="B99" s="29" t="s">
        <v>1839</v>
      </c>
      <c r="C99" s="30" t="s">
        <v>1840</v>
      </c>
      <c r="D99" s="30">
        <v>500</v>
      </c>
      <c r="E99" s="30">
        <v>500</v>
      </c>
      <c r="F99" s="30" t="s">
        <v>1711</v>
      </c>
    </row>
    <row r="100" s="1" customFormat="1" ht="31.5">
      <c r="B100" s="29" t="s">
        <v>1841</v>
      </c>
      <c r="C100" s="30" t="s">
        <v>1842</v>
      </c>
      <c r="D100" s="30">
        <v>1100</v>
      </c>
      <c r="E100" s="30"/>
      <c r="F100" s="30" t="s">
        <v>1711</v>
      </c>
    </row>
    <row r="101" s="1" customFormat="1" ht="31.5">
      <c r="B101" s="29" t="s">
        <v>1843</v>
      </c>
      <c r="C101" s="30" t="s">
        <v>1844</v>
      </c>
      <c r="D101" s="30">
        <v>1000</v>
      </c>
      <c r="E101" s="30"/>
      <c r="F101" s="30" t="s">
        <v>1711</v>
      </c>
    </row>
    <row r="102" s="1" customFormat="1" ht="31.5">
      <c r="B102" s="29" t="s">
        <v>1845</v>
      </c>
      <c r="C102" s="30" t="s">
        <v>1846</v>
      </c>
      <c r="D102" s="30">
        <v>500</v>
      </c>
      <c r="E102" s="30"/>
      <c r="F102" s="30" t="s">
        <v>1711</v>
      </c>
    </row>
    <row r="103" s="1" customFormat="1" ht="47.25">
      <c r="B103" s="29" t="s">
        <v>1847</v>
      </c>
      <c r="C103" s="30" t="s">
        <v>1848</v>
      </c>
      <c r="D103" s="30">
        <v>2000</v>
      </c>
      <c r="E103" s="30"/>
      <c r="F103" s="30" t="s">
        <v>1711</v>
      </c>
    </row>
    <row r="104" s="1" customFormat="1" ht="47.25">
      <c r="B104" s="29" t="s">
        <v>1849</v>
      </c>
      <c r="C104" s="30" t="s">
        <v>1850</v>
      </c>
      <c r="D104" s="30">
        <v>600</v>
      </c>
      <c r="E104" s="30">
        <v>600</v>
      </c>
      <c r="F104" s="30" t="s">
        <v>1711</v>
      </c>
    </row>
    <row r="105" s="17" customFormat="1" ht="15.75">
      <c r="A105" s="1" t="s">
        <v>1197</v>
      </c>
      <c r="B105" s="18" t="s">
        <v>1569</v>
      </c>
      <c r="C105" s="26" t="s">
        <v>1570</v>
      </c>
      <c r="D105" s="26"/>
      <c r="E105" s="26"/>
      <c r="F105" s="26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</row>
    <row r="106" s="1" customFormat="1" ht="31.5">
      <c r="A106" s="1" t="s">
        <v>1197</v>
      </c>
      <c r="B106" s="29" t="s">
        <v>1851</v>
      </c>
      <c r="C106" s="32" t="s">
        <v>1852</v>
      </c>
      <c r="D106" s="42">
        <v>500</v>
      </c>
      <c r="E106" s="42">
        <v>500</v>
      </c>
      <c r="F106" s="30" t="s">
        <v>1711</v>
      </c>
    </row>
    <row r="107" s="1" customFormat="1" ht="15.75">
      <c r="B107" s="18" t="s">
        <v>1599</v>
      </c>
      <c r="C107" s="19" t="s">
        <v>1600</v>
      </c>
      <c r="D107" s="97"/>
      <c r="E107" s="97"/>
      <c r="F107" s="19"/>
    </row>
    <row r="108" s="1" customFormat="1" ht="31.5">
      <c r="A108" s="106"/>
      <c r="B108" s="29" t="s">
        <v>1853</v>
      </c>
      <c r="C108" s="30" t="s">
        <v>1854</v>
      </c>
      <c r="D108" s="30">
        <v>168</v>
      </c>
      <c r="E108" s="30"/>
      <c r="F108" s="30" t="s">
        <v>1711</v>
      </c>
    </row>
    <row r="109" s="1" customFormat="1" ht="31.5">
      <c r="B109" s="29" t="s">
        <v>1855</v>
      </c>
      <c r="C109" s="30" t="s">
        <v>1856</v>
      </c>
      <c r="D109" s="30">
        <v>168</v>
      </c>
      <c r="E109" s="30"/>
      <c r="F109" s="30" t="s">
        <v>1711</v>
      </c>
    </row>
    <row r="110" s="1" customFormat="1" ht="31.5">
      <c r="A110" s="106"/>
      <c r="B110" s="29" t="s">
        <v>1857</v>
      </c>
      <c r="C110" s="30" t="s">
        <v>1858</v>
      </c>
      <c r="D110" s="30">
        <v>168</v>
      </c>
      <c r="E110" s="30"/>
      <c r="F110" s="30" t="s">
        <v>1711</v>
      </c>
    </row>
    <row r="111" s="1" customFormat="1" ht="63">
      <c r="A111" s="106"/>
      <c r="B111" s="29" t="s">
        <v>1859</v>
      </c>
      <c r="C111" s="30" t="s">
        <v>1860</v>
      </c>
      <c r="D111" s="30">
        <v>520</v>
      </c>
      <c r="E111" s="30"/>
      <c r="F111" s="30" t="s">
        <v>1711</v>
      </c>
    </row>
    <row r="112" s="1" customFormat="1" ht="15.75">
      <c r="B112" s="18" t="s">
        <v>1609</v>
      </c>
      <c r="C112" s="19" t="s">
        <v>1610</v>
      </c>
      <c r="D112" s="98"/>
      <c r="E112" s="98"/>
      <c r="F112" s="19"/>
    </row>
    <row r="113" s="1" customFormat="1" ht="31.5">
      <c r="B113" s="29" t="s">
        <v>1861</v>
      </c>
      <c r="C113" s="31" t="s">
        <v>1862</v>
      </c>
      <c r="D113" s="30">
        <v>168</v>
      </c>
      <c r="E113" s="30"/>
      <c r="F113" s="30" t="s">
        <v>1711</v>
      </c>
    </row>
    <row r="114" s="1" customFormat="1" ht="31.5">
      <c r="B114" s="29" t="s">
        <v>1863</v>
      </c>
      <c r="C114" s="31" t="s">
        <v>1864</v>
      </c>
      <c r="D114" s="30">
        <v>170</v>
      </c>
      <c r="E114" s="30"/>
      <c r="F114" s="30" t="s">
        <v>1711</v>
      </c>
    </row>
    <row r="115" s="17" customFormat="1" ht="31.5">
      <c r="B115" s="18" t="s">
        <v>1865</v>
      </c>
      <c r="C115" s="19" t="s">
        <v>1866</v>
      </c>
      <c r="D115" s="98"/>
      <c r="E115" s="98"/>
      <c r="F115" s="107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</row>
    <row r="116" s="1" customFormat="1" ht="31.5">
      <c r="B116" s="29" t="s">
        <v>1867</v>
      </c>
      <c r="C116" s="31" t="s">
        <v>1868</v>
      </c>
      <c r="D116" s="30">
        <v>168</v>
      </c>
      <c r="E116" s="30"/>
      <c r="F116" s="30" t="s">
        <v>1711</v>
      </c>
    </row>
    <row r="117" s="17" customFormat="1" ht="15.75">
      <c r="B117" s="18" t="s">
        <v>1609</v>
      </c>
      <c r="C117" s="19" t="s">
        <v>1610</v>
      </c>
      <c r="D117" s="97"/>
      <c r="E117" s="97"/>
      <c r="F117" s="107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</row>
    <row r="118" s="1" customFormat="1" ht="31.5">
      <c r="B118" s="29" t="s">
        <v>1863</v>
      </c>
      <c r="C118" s="31" t="s">
        <v>1869</v>
      </c>
      <c r="D118" s="30">
        <v>168</v>
      </c>
      <c r="E118" s="30"/>
      <c r="F118" s="30" t="s">
        <v>1711</v>
      </c>
    </row>
  </sheetData>
  <autoFilter ref="A4:F118">
    <filterColumn colId="3" showButton="0"/>
  </autoFilter>
  <mergeCells count="9">
    <mergeCell ref="F4:F5"/>
    <mergeCell ref="G17:G22"/>
    <mergeCell ref="G47:G53"/>
    <mergeCell ref="B1:E1"/>
    <mergeCell ref="B2:E2"/>
    <mergeCell ref="B3:E3"/>
    <mergeCell ref="B4:B5"/>
    <mergeCell ref="C4:C5"/>
    <mergeCell ref="D4:E5"/>
  </mergeCells>
  <printOptions headings="0" gridLines="0"/>
  <pageMargins left="0.23622047244094491" right="0.23622047244094491" top="0.55118110236220474" bottom="0.55118110236220474" header="0.31496062992125984" footer="0.31496062992125984"/>
  <pageSetup paperSize="9" scale="10" fitToWidth="1" fitToHeight="0" pageOrder="downThenOver" orientation="portrait" usePrinterDefaults="1" blackAndWhite="0" draft="0" cellComments="none" useFirstPageNumber="0" errors="displayed" horizontalDpi="600" verticalDpi="600" copies="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r7-office/2025.3.2.1000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Полиенко Таисия Владимировна</dc:creator>
  <cp:lastModifiedBy>Белла Гастелло</cp:lastModifiedBy>
  <cp:revision>1</cp:revision>
  <dcterms:created xsi:type="dcterms:W3CDTF">2025-01-27T06:45:37Z</dcterms:created>
  <dcterms:modified xsi:type="dcterms:W3CDTF">2026-02-04T07:20:14Z</dcterms:modified>
</cp:coreProperties>
</file>